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13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<sst xmlns="http://schemas.openxmlformats.org/spreadsheetml/2006/main" count="288" uniqueCount="108">
  <si>
    <t>35095</t>
  </si>
  <si>
    <t>TITULO</t>
  </si>
  <si>
    <t>NOMBRE CORTO</t>
  </si>
  <si>
    <t>DESCRIPCION</t>
  </si>
  <si>
    <t>Informes programáticos presupuestales, balances generales y estados financieros</t>
  </si>
  <si>
    <t>NLA95FXXXII.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</si>
  <si>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</si>
  <si>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</si>
  <si>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</si>
  <si>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</si>
  <si>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</si>
  <si>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</si>
  <si>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</si>
  <si>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</si>
  <si>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</si>
  <si>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218113</t>
  </si>
  <si>
    <t>218116</t>
  </si>
  <si>
    <t>218114</t>
  </si>
  <si>
    <t>218118</t>
  </si>
  <si>
    <t>218124</t>
  </si>
  <si>
    <t>218125</t>
  </si>
  <si>
    <t>218126</t>
  </si>
  <si>
    <t>218115</t>
  </si>
  <si>
    <t>218117</t>
  </si>
  <si>
    <t>218127</t>
  </si>
  <si>
    <t>218122</t>
  </si>
  <si>
    <t>218123</t>
  </si>
  <si>
    <t>218131</t>
  </si>
  <si>
    <t>218119</t>
  </si>
  <si>
    <t>218128</t>
  </si>
  <si>
    <t>218129</t>
  </si>
  <si>
    <t>218130</t>
  </si>
  <si>
    <t>218121</t>
  </si>
  <si>
    <t>218120</t>
  </si>
  <si>
    <t>218132</t>
  </si>
  <si>
    <t>218133</t>
  </si>
  <si>
    <t>218134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</si>
  <si>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</si>
  <si>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</si>
  <si>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</si>
  <si>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</si>
  <si>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</si>
  <si>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</si>
  <si>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</si>
  <si>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</si>
  <si>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</si>
  <si>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</si>
  <si>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</si>
  <si>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</si>
  <si>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</si>
  <si>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</si>
  <si>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24787</t>
  </si>
  <si>
    <t>24788</t>
  </si>
  <si>
    <t>24789</t>
  </si>
  <si>
    <t>24790</t>
  </si>
  <si>
    <t>24791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</si>
  <si>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</si>
  <si>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</si>
  <si>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</si>
  <si>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</si>
  <si>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</si>
  <si>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</si>
  <si>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</si>
  <si>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</si>
  <si>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</si>
  <si>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</si>
  <si>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</si>
  <si>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</si>
  <si>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</si>
  <si>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</si>
  <si>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</si>
  <si>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http://www.escobedo.gob.mx/?p=transparencia&amp;f=15</t>
  </si>
  <si>
    <t>Secretaria de Finanzad y Tesoreria Municipal</t>
  </si>
  <si>
    <t>ADMINISTRACIÓN PÚBLICA</t>
  </si>
  <si>
    <t>Administración de la función pública</t>
  </si>
  <si>
    <t>SERVICIOS COMUNITARIOS</t>
  </si>
  <si>
    <t>Servicios Comunitarios</t>
  </si>
  <si>
    <t>Servicios Generales</t>
  </si>
  <si>
    <t>Alumbrado Público</t>
  </si>
  <si>
    <t>Limpia Municipal</t>
  </si>
  <si>
    <t>Parques y Jardines</t>
  </si>
  <si>
    <t>Mtto. De Vías Publicas</t>
  </si>
  <si>
    <t>DESARROLLO SOCIAL</t>
  </si>
  <si>
    <t>Educación y Deportes</t>
  </si>
  <si>
    <t>Asistencia Social</t>
  </si>
  <si>
    <t>Otros Servicios Sociales</t>
  </si>
  <si>
    <t>SEGURIDAD PÚBLICA Y TRÁNSITO</t>
  </si>
  <si>
    <t>Policía y tránsito</t>
  </si>
  <si>
    <t>Buen Gobierno</t>
  </si>
  <si>
    <t>ADMINISTRACIÓN HACENDARIA</t>
  </si>
  <si>
    <t>Administración Hacendaria</t>
  </si>
  <si>
    <t>OBLIGACIONES FINANCIERAS</t>
  </si>
  <si>
    <t>Intereses</t>
  </si>
  <si>
    <t>Accesorios Financiero</t>
  </si>
  <si>
    <t xml:space="preserve">Deuda Pública  </t>
  </si>
  <si>
    <t>OBRA PUBLICA, DESARROLLO URBANO Y ECOLOGÍA</t>
  </si>
  <si>
    <t>Desarrollo Urbano y Ecología</t>
  </si>
  <si>
    <t>Obras Públicas</t>
  </si>
  <si>
    <t xml:space="preserve">Desc. Participaciones </t>
  </si>
  <si>
    <t>FOPEDEP</t>
  </si>
  <si>
    <t>Programas Especiales</t>
  </si>
  <si>
    <t>APORTACIONES FEDERALES</t>
  </si>
  <si>
    <t>Fondo de Infraestructura Social</t>
  </si>
  <si>
    <t>Fondo de Fortalecimiento Municipal</t>
  </si>
  <si>
    <t>SUBSEMUN</t>
  </si>
  <si>
    <t>FOPADEM</t>
  </si>
  <si>
    <t>Adefas</t>
  </si>
  <si>
    <t>01-10-2016 - 31-12-2016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</si>
</sst>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  <numFmt numFmtId="173" formatCode="_-* #,##0.00\ _€_-;\-* #,##0.00\ _€_-;_-* &quot;-&quot;??\ _€_-;_-@_-"/>
    <numFmt numFmtId="174" formatCode="_-* #,##0\ _€_-;\-* #,##0\ _€_-;_-* &quot;-&quot;??\ _€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u val="single"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24" fillId="0" borderId="0" xfId="53" applyNumberFormat="1">
      <alignment/>
      <protection/>
    </xf>
    <xf numFmtId="171" fontId="0" fillId="0" borderId="0" xfId="46" applyFont="1" applyAlignment="1" applyProtection="1">
      <alignment/>
      <protection/>
    </xf>
    <xf numFmtId="171" fontId="1" fillId="33" borderId="10" xfId="46" applyFont="1" applyFill="1" applyBorder="1" applyAlignment="1">
      <alignment/>
    </xf>
    <xf numFmtId="1" fontId="24" fillId="0" borderId="0" xfId="53" applyNumberFormat="1">
      <alignment/>
      <protection/>
    </xf>
    <xf numFmtId="171" fontId="24" fillId="0" borderId="0" xfId="46" applyFont="1" applyAlignment="1">
      <alignment/>
    </xf>
    <xf numFmtId="1" fontId="24" fillId="0" borderId="0" xfId="53" applyNumberFormat="1">
      <alignment/>
      <protection/>
    </xf>
    <xf numFmtId="1" fontId="24" fillId="0" borderId="0" xfId="53" applyNumberFormat="1">
      <alignment/>
      <protection/>
    </xf>
    <xf numFmtId="14" fontId="0" fillId="0" borderId="0" xfId="0" applyNumberFormat="1" applyAlignment="1" applyProtection="1">
      <alignment/>
      <protection/>
    </xf>
    <xf numFmtId="1" fontId="24" fillId="0" borderId="0" xfId="53" applyNumberFormat="1" quotePrefix="1">
      <alignment/>
      <protection/>
    </xf>
    <xf numFmtId="174" fontId="0" fillId="0" borderId="0" xfId="4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46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4" fontId="4" fillId="0" borderId="0" xfId="46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1" fontId="41" fillId="0" borderId="0" xfId="46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24" fillId="0" borderId="0" xfId="53" applyNumberFormat="1" applyFill="1">
      <alignment/>
      <protection/>
    </xf>
    <xf numFmtId="0" fontId="5" fillId="0" borderId="0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85" zoomScaleNormal="85" zoomScalePageLayoutView="0" workbookViewId="0" topLeftCell="P2">
      <selection activeCell="W8" sqref="W8"/>
    </sheetView>
  </sheetViews>
  <sheetFormatPr defaultColWidth="9.140625" defaultRowHeight="12.75"/>
  <cols>
    <col min="1" max="1" width="70.28125" style="0" bestFit="1" customWidth="1"/>
    <col min="2" max="2" width="21.28125" style="0" bestFit="1" customWidth="1"/>
    <col min="3" max="3" width="70.28125" style="0" bestFit="1" customWidth="1"/>
    <col min="4" max="4" width="57.7109375" style="0" bestFit="1" customWidth="1"/>
    <col min="5" max="5" width="30.00390625" style="0" bestFit="1" customWidth="1"/>
    <col min="6" max="6" width="31.57421875" style="0" bestFit="1" customWidth="1"/>
    <col min="7" max="7" width="29.00390625" style="0" bestFit="1" customWidth="1"/>
    <col min="8" max="8" width="16.7109375" style="0" bestFit="1" customWidth="1"/>
    <col min="9" max="9" width="75.7109375" style="0" bestFit="1" customWidth="1"/>
    <col min="10" max="10" width="31.140625" style="0" bestFit="1" customWidth="1"/>
    <col min="11" max="11" width="32.7109375" style="0" bestFit="1" customWidth="1"/>
    <col min="12" max="12" width="30.140625" style="0" bestFit="1" customWidth="1"/>
    <col min="13" max="13" width="20.8515625" style="0" bestFit="1" customWidth="1"/>
    <col min="14" max="14" width="41.00390625" style="0" bestFit="1" customWidth="1"/>
    <col min="15" max="17" width="45.57421875" style="0" bestFit="1" customWidth="1"/>
    <col min="18" max="18" width="17.421875" style="0" bestFit="1" customWidth="1"/>
    <col min="19" max="19" width="39.00390625" style="0" bestFit="1" customWidth="1"/>
    <col min="20" max="20" width="7.00390625" style="0" bestFit="1" customWidth="1"/>
    <col min="21" max="21" width="20.28125" style="0" bestFit="1" customWidth="1"/>
    <col min="22" max="22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5">
      <c r="A8">
        <v>2016</v>
      </c>
      <c r="B8" s="20" t="s">
        <v>107</v>
      </c>
      <c r="C8" s="4">
        <v>30</v>
      </c>
      <c r="D8" s="10" t="s">
        <v>73</v>
      </c>
      <c r="E8" s="5">
        <f>SUM(J9)</f>
        <v>41903280</v>
      </c>
      <c r="F8" s="5">
        <f>SUM(K9)</f>
        <v>0</v>
      </c>
      <c r="G8" s="5">
        <f>SUM(L9)</f>
        <v>136446374</v>
      </c>
      <c r="J8" s="20"/>
      <c r="K8" s="20"/>
      <c r="L8" s="20"/>
      <c r="O8" t="s">
        <v>71</v>
      </c>
      <c r="P8" t="s">
        <v>71</v>
      </c>
      <c r="Q8" t="s">
        <v>71</v>
      </c>
      <c r="R8" s="23">
        <v>42735</v>
      </c>
      <c r="S8" t="s">
        <v>72</v>
      </c>
      <c r="T8">
        <v>2016</v>
      </c>
      <c r="U8" s="11">
        <v>43052</v>
      </c>
    </row>
    <row r="9" spans="2:21" ht="15.75">
      <c r="B9" s="21"/>
      <c r="C9" s="10"/>
      <c r="D9" s="10"/>
      <c r="E9" s="5"/>
      <c r="F9" s="5"/>
      <c r="G9" s="5"/>
      <c r="H9" s="10">
        <v>3001</v>
      </c>
      <c r="I9" s="14" t="s">
        <v>74</v>
      </c>
      <c r="J9" s="13">
        <f>'Tabla 218131'!D4</f>
        <v>41903280</v>
      </c>
      <c r="K9" s="13">
        <f>'Tabla 218131'!E4</f>
        <v>0</v>
      </c>
      <c r="L9" s="13">
        <f>'Tabla 218131'!F4</f>
        <v>136446374</v>
      </c>
      <c r="M9" s="10"/>
      <c r="O9" t="s">
        <v>71</v>
      </c>
      <c r="P9" t="s">
        <v>71</v>
      </c>
      <c r="Q9" t="s">
        <v>71</v>
      </c>
      <c r="R9" s="23">
        <v>42735</v>
      </c>
      <c r="S9" t="s">
        <v>72</v>
      </c>
      <c r="T9">
        <v>2016</v>
      </c>
      <c r="U9" s="11">
        <v>43052</v>
      </c>
    </row>
    <row r="10" spans="1:21" ht="15.75">
      <c r="A10">
        <v>2016</v>
      </c>
      <c r="B10" s="20" t="s">
        <v>107</v>
      </c>
      <c r="C10" s="4">
        <v>31</v>
      </c>
      <c r="D10" s="10" t="s">
        <v>75</v>
      </c>
      <c r="E10" s="5">
        <f>SUM(J11:J16)</f>
        <v>91552925</v>
      </c>
      <c r="F10" s="5">
        <f>SUM(K11:K16)</f>
        <v>0</v>
      </c>
      <c r="G10" s="5">
        <f>SUM(L11:L16)</f>
        <v>314824572</v>
      </c>
      <c r="H10" s="10"/>
      <c r="I10" s="14"/>
      <c r="J10" s="13"/>
      <c r="K10" s="22"/>
      <c r="L10" s="13"/>
      <c r="O10" t="s">
        <v>71</v>
      </c>
      <c r="P10" t="s">
        <v>71</v>
      </c>
      <c r="Q10" t="s">
        <v>71</v>
      </c>
      <c r="R10" s="23">
        <v>42735</v>
      </c>
      <c r="S10" t="s">
        <v>72</v>
      </c>
      <c r="T10">
        <v>2016</v>
      </c>
      <c r="U10" s="11">
        <v>43052</v>
      </c>
    </row>
    <row r="11" spans="3:21" ht="15.75">
      <c r="C11" s="10"/>
      <c r="D11" s="10"/>
      <c r="E11" s="5"/>
      <c r="F11" s="5"/>
      <c r="G11" s="5"/>
      <c r="H11" s="10">
        <v>3101</v>
      </c>
      <c r="I11" s="14" t="s">
        <v>76</v>
      </c>
      <c r="J11" s="13">
        <f>'Tabla 218131'!D5</f>
        <v>63467577</v>
      </c>
      <c r="K11" s="13">
        <f>'Tabla 218131'!E5</f>
        <v>0</v>
      </c>
      <c r="L11" s="13">
        <f>'Tabla 218131'!F5</f>
        <v>195515975</v>
      </c>
      <c r="M11" s="10"/>
      <c r="O11" t="s">
        <v>71</v>
      </c>
      <c r="P11" t="s">
        <v>71</v>
      </c>
      <c r="Q11" t="s">
        <v>71</v>
      </c>
      <c r="R11" s="23">
        <v>42735</v>
      </c>
      <c r="S11" t="s">
        <v>72</v>
      </c>
      <c r="T11">
        <v>2016</v>
      </c>
      <c r="U11" s="11">
        <v>43052</v>
      </c>
    </row>
    <row r="12" spans="3:21" ht="15.75">
      <c r="C12" s="10"/>
      <c r="D12" s="10"/>
      <c r="E12" s="5"/>
      <c r="F12" s="5"/>
      <c r="G12" s="5"/>
      <c r="H12" s="10">
        <v>3102</v>
      </c>
      <c r="I12" s="14" t="s">
        <v>77</v>
      </c>
      <c r="J12" s="13">
        <f>'Tabla 218131'!D6</f>
        <v>2146455</v>
      </c>
      <c r="K12" s="13">
        <f>'Tabla 218131'!E6</f>
        <v>0</v>
      </c>
      <c r="L12" s="13">
        <f>'Tabla 218131'!F6</f>
        <v>6458790</v>
      </c>
      <c r="M12" s="10"/>
      <c r="O12" t="s">
        <v>71</v>
      </c>
      <c r="P12" t="s">
        <v>71</v>
      </c>
      <c r="Q12" t="s">
        <v>71</v>
      </c>
      <c r="R12" s="23">
        <v>42735</v>
      </c>
      <c r="S12" t="s">
        <v>72</v>
      </c>
      <c r="T12">
        <v>2016</v>
      </c>
      <c r="U12" s="11">
        <v>43052</v>
      </c>
    </row>
    <row r="13" spans="3:21" ht="15.75">
      <c r="C13" s="10"/>
      <c r="D13" s="10"/>
      <c r="E13" s="5"/>
      <c r="F13" s="5"/>
      <c r="G13" s="5"/>
      <c r="H13" s="10">
        <v>3103</v>
      </c>
      <c r="I13" s="14" t="s">
        <v>78</v>
      </c>
      <c r="J13" s="13">
        <f>'Tabla 218131'!D7</f>
        <v>3446062</v>
      </c>
      <c r="K13" s="13">
        <f>'Tabla 218131'!E7</f>
        <v>0</v>
      </c>
      <c r="L13" s="13">
        <f>'Tabla 218131'!F7</f>
        <v>51548981</v>
      </c>
      <c r="M13" s="10"/>
      <c r="O13" t="s">
        <v>71</v>
      </c>
      <c r="P13" t="s">
        <v>71</v>
      </c>
      <c r="Q13" t="s">
        <v>71</v>
      </c>
      <c r="R13" s="23">
        <v>42735</v>
      </c>
      <c r="S13" t="s">
        <v>72</v>
      </c>
      <c r="T13">
        <v>2016</v>
      </c>
      <c r="U13" s="11">
        <v>43052</v>
      </c>
    </row>
    <row r="14" spans="3:21" ht="15.75">
      <c r="C14" s="10"/>
      <c r="D14" s="10"/>
      <c r="E14" s="5"/>
      <c r="F14" s="5"/>
      <c r="G14" s="5"/>
      <c r="H14" s="10">
        <v>3104</v>
      </c>
      <c r="I14" s="14" t="s">
        <v>79</v>
      </c>
      <c r="J14" s="13">
        <f>'Tabla 218131'!D8</f>
        <v>12649880</v>
      </c>
      <c r="K14" s="13">
        <f>'Tabla 218131'!E8</f>
        <v>0</v>
      </c>
      <c r="L14" s="13">
        <f>'Tabla 218131'!F8</f>
        <v>39443968</v>
      </c>
      <c r="M14" s="10"/>
      <c r="O14" t="s">
        <v>71</v>
      </c>
      <c r="P14" t="s">
        <v>71</v>
      </c>
      <c r="Q14" t="s">
        <v>71</v>
      </c>
      <c r="R14" s="23">
        <v>42735</v>
      </c>
      <c r="S14" t="s">
        <v>72</v>
      </c>
      <c r="T14">
        <v>2016</v>
      </c>
      <c r="U14" s="11">
        <v>43052</v>
      </c>
    </row>
    <row r="15" spans="3:21" ht="15.75">
      <c r="C15" s="10"/>
      <c r="D15" s="10"/>
      <c r="E15" s="5"/>
      <c r="F15" s="5"/>
      <c r="G15" s="5"/>
      <c r="H15" s="10">
        <v>3105</v>
      </c>
      <c r="I15" s="14" t="s">
        <v>80</v>
      </c>
      <c r="J15" s="13">
        <f>'Tabla 218131'!D9</f>
        <v>6769763</v>
      </c>
      <c r="K15" s="13">
        <f>'Tabla 218131'!E9</f>
        <v>0</v>
      </c>
      <c r="L15" s="13">
        <f>'Tabla 218131'!F9</f>
        <v>13067564</v>
      </c>
      <c r="M15" s="10"/>
      <c r="O15" t="s">
        <v>71</v>
      </c>
      <c r="P15" t="s">
        <v>71</v>
      </c>
      <c r="Q15" t="s">
        <v>71</v>
      </c>
      <c r="R15" s="23">
        <v>42735</v>
      </c>
      <c r="S15" t="s">
        <v>72</v>
      </c>
      <c r="T15">
        <v>2016</v>
      </c>
      <c r="U15" s="11">
        <v>43052</v>
      </c>
    </row>
    <row r="16" spans="3:21" ht="15.75">
      <c r="C16" s="10"/>
      <c r="D16" s="10"/>
      <c r="E16" s="5"/>
      <c r="F16" s="5"/>
      <c r="G16" s="5"/>
      <c r="H16" s="10">
        <v>3106</v>
      </c>
      <c r="I16" s="14" t="s">
        <v>81</v>
      </c>
      <c r="J16" s="13">
        <f>'Tabla 218131'!D10</f>
        <v>3073188</v>
      </c>
      <c r="K16" s="13">
        <f>'Tabla 218131'!E10</f>
        <v>0</v>
      </c>
      <c r="L16" s="13">
        <f>'Tabla 218131'!F10</f>
        <v>8789294</v>
      </c>
      <c r="M16" s="10"/>
      <c r="O16" t="s">
        <v>71</v>
      </c>
      <c r="P16" t="s">
        <v>71</v>
      </c>
      <c r="Q16" t="s">
        <v>71</v>
      </c>
      <c r="R16" s="23">
        <v>42735</v>
      </c>
      <c r="S16" t="s">
        <v>72</v>
      </c>
      <c r="T16">
        <v>2016</v>
      </c>
      <c r="U16" s="11">
        <v>43052</v>
      </c>
    </row>
    <row r="17" spans="1:21" ht="15.75">
      <c r="A17">
        <v>2016</v>
      </c>
      <c r="B17" s="20" t="s">
        <v>107</v>
      </c>
      <c r="C17" s="4">
        <v>32</v>
      </c>
      <c r="D17" s="10" t="s">
        <v>82</v>
      </c>
      <c r="E17" s="5">
        <f>SUM(J18:J20)</f>
        <v>38243954</v>
      </c>
      <c r="F17" s="5">
        <f>SUM(K18:K20)</f>
        <v>0</v>
      </c>
      <c r="G17" s="5">
        <f>SUM(L18:L20)</f>
        <v>107524225</v>
      </c>
      <c r="H17" s="10"/>
      <c r="I17" s="14"/>
      <c r="J17" s="13"/>
      <c r="K17" s="22"/>
      <c r="L17" s="13"/>
      <c r="O17" t="s">
        <v>71</v>
      </c>
      <c r="P17" t="s">
        <v>71</v>
      </c>
      <c r="Q17" t="s">
        <v>71</v>
      </c>
      <c r="R17" s="23">
        <v>42735</v>
      </c>
      <c r="S17" t="s">
        <v>72</v>
      </c>
      <c r="T17">
        <v>2016</v>
      </c>
      <c r="U17" s="11">
        <v>43052</v>
      </c>
    </row>
    <row r="18" spans="3:21" ht="15.75">
      <c r="C18" s="10"/>
      <c r="D18" s="10"/>
      <c r="E18" s="5"/>
      <c r="F18" s="5"/>
      <c r="G18" s="5"/>
      <c r="H18" s="10">
        <v>3201</v>
      </c>
      <c r="I18" s="14" t="s">
        <v>83</v>
      </c>
      <c r="J18" s="13">
        <f>'Tabla 218131'!D11</f>
        <v>9260104</v>
      </c>
      <c r="K18" s="13">
        <f>'Tabla 218131'!E11</f>
        <v>0</v>
      </c>
      <c r="L18" s="13">
        <f>'Tabla 218131'!F11</f>
        <v>29401428</v>
      </c>
      <c r="M18" s="10"/>
      <c r="O18" t="s">
        <v>71</v>
      </c>
      <c r="P18" t="s">
        <v>71</v>
      </c>
      <c r="Q18" t="s">
        <v>71</v>
      </c>
      <c r="R18" s="23">
        <v>42735</v>
      </c>
      <c r="S18" t="s">
        <v>72</v>
      </c>
      <c r="T18">
        <v>2016</v>
      </c>
      <c r="U18" s="11">
        <v>43052</v>
      </c>
    </row>
    <row r="19" spans="3:21" ht="15.75">
      <c r="C19" s="10"/>
      <c r="D19" s="10"/>
      <c r="E19" s="5"/>
      <c r="F19" s="5"/>
      <c r="G19" s="5"/>
      <c r="H19" s="10">
        <v>3202</v>
      </c>
      <c r="I19" s="14" t="s">
        <v>84</v>
      </c>
      <c r="J19" s="13">
        <f>'Tabla 218131'!D12</f>
        <v>20585809</v>
      </c>
      <c r="K19" s="13">
        <f>'Tabla 218131'!E12</f>
        <v>0</v>
      </c>
      <c r="L19" s="13">
        <f>'Tabla 218131'!F12</f>
        <v>59764197</v>
      </c>
      <c r="M19" s="10"/>
      <c r="O19" t="s">
        <v>71</v>
      </c>
      <c r="P19" t="s">
        <v>71</v>
      </c>
      <c r="Q19" t="s">
        <v>71</v>
      </c>
      <c r="R19" s="23">
        <v>42735</v>
      </c>
      <c r="S19" t="s">
        <v>72</v>
      </c>
      <c r="T19">
        <v>2016</v>
      </c>
      <c r="U19" s="11">
        <v>43052</v>
      </c>
    </row>
    <row r="20" spans="3:21" ht="15.75">
      <c r="C20" s="10"/>
      <c r="D20" s="10"/>
      <c r="E20" s="5"/>
      <c r="F20" s="5"/>
      <c r="G20" s="5"/>
      <c r="H20" s="10">
        <v>3206</v>
      </c>
      <c r="I20" s="14" t="s">
        <v>85</v>
      </c>
      <c r="J20" s="13">
        <f>'Tabla 218131'!D13</f>
        <v>8398041</v>
      </c>
      <c r="K20" s="13">
        <f>'Tabla 218131'!E13</f>
        <v>0</v>
      </c>
      <c r="L20" s="13">
        <f>'Tabla 218131'!F13</f>
        <v>18358600</v>
      </c>
      <c r="M20" s="10"/>
      <c r="O20" t="s">
        <v>71</v>
      </c>
      <c r="P20" t="s">
        <v>71</v>
      </c>
      <c r="Q20" t="s">
        <v>71</v>
      </c>
      <c r="R20" s="23">
        <v>42735</v>
      </c>
      <c r="S20" t="s">
        <v>72</v>
      </c>
      <c r="T20">
        <v>2016</v>
      </c>
      <c r="U20" s="11">
        <v>43052</v>
      </c>
    </row>
    <row r="21" spans="1:21" ht="15.75">
      <c r="A21">
        <v>2016</v>
      </c>
      <c r="B21" s="20" t="s">
        <v>107</v>
      </c>
      <c r="C21" s="4">
        <v>33</v>
      </c>
      <c r="D21" s="10" t="s">
        <v>86</v>
      </c>
      <c r="E21" s="5">
        <f>SUM(J22:J23)</f>
        <v>35392381</v>
      </c>
      <c r="F21" s="5">
        <f>SUM(K22:K23)</f>
        <v>0</v>
      </c>
      <c r="G21" s="5">
        <f>SUM(L22:L23)</f>
        <v>61258155</v>
      </c>
      <c r="H21" s="10"/>
      <c r="I21" s="14"/>
      <c r="J21" s="13"/>
      <c r="K21" s="22"/>
      <c r="L21" s="13"/>
      <c r="M21" s="10"/>
      <c r="O21" t="s">
        <v>71</v>
      </c>
      <c r="P21" t="s">
        <v>71</v>
      </c>
      <c r="Q21" t="s">
        <v>71</v>
      </c>
      <c r="R21" s="23">
        <v>42735</v>
      </c>
      <c r="S21" t="s">
        <v>72</v>
      </c>
      <c r="T21">
        <v>2016</v>
      </c>
      <c r="U21" s="11">
        <v>43052</v>
      </c>
    </row>
    <row r="22" spans="3:21" ht="15.75">
      <c r="C22" s="10"/>
      <c r="D22" s="10"/>
      <c r="E22" s="5"/>
      <c r="F22" s="5"/>
      <c r="G22" s="5"/>
      <c r="H22" s="10">
        <v>3301</v>
      </c>
      <c r="I22" s="14" t="s">
        <v>87</v>
      </c>
      <c r="J22" s="13">
        <f>'Tabla 218131'!D14</f>
        <v>33172254</v>
      </c>
      <c r="K22" s="13">
        <f>'Tabla 218131'!E14</f>
        <v>0</v>
      </c>
      <c r="L22" s="13">
        <f>'Tabla 218131'!F14</f>
        <v>55603634</v>
      </c>
      <c r="M22" s="10"/>
      <c r="O22" t="s">
        <v>71</v>
      </c>
      <c r="P22" t="s">
        <v>71</v>
      </c>
      <c r="Q22" t="s">
        <v>71</v>
      </c>
      <c r="R22" s="23">
        <v>42735</v>
      </c>
      <c r="S22" t="s">
        <v>72</v>
      </c>
      <c r="T22">
        <v>2016</v>
      </c>
      <c r="U22" s="11">
        <v>43052</v>
      </c>
    </row>
    <row r="23" spans="3:21" ht="15.75">
      <c r="C23" s="10"/>
      <c r="D23" s="10"/>
      <c r="E23" s="5"/>
      <c r="F23" s="5"/>
      <c r="G23" s="5"/>
      <c r="H23" s="10">
        <v>3302</v>
      </c>
      <c r="I23" s="14" t="s">
        <v>88</v>
      </c>
      <c r="J23" s="13">
        <f>'Tabla 218131'!D15</f>
        <v>2220127</v>
      </c>
      <c r="K23" s="13">
        <f>'Tabla 218131'!E15</f>
        <v>0</v>
      </c>
      <c r="L23" s="13">
        <f>'Tabla 218131'!F15</f>
        <v>5654521</v>
      </c>
      <c r="M23" s="10"/>
      <c r="O23" t="s">
        <v>71</v>
      </c>
      <c r="P23" t="s">
        <v>71</v>
      </c>
      <c r="Q23" t="s">
        <v>71</v>
      </c>
      <c r="R23" s="23">
        <v>42735</v>
      </c>
      <c r="S23" t="s">
        <v>72</v>
      </c>
      <c r="T23">
        <v>2016</v>
      </c>
      <c r="U23" s="11">
        <v>43052</v>
      </c>
    </row>
    <row r="24" spans="1:21" ht="15.75">
      <c r="A24">
        <v>2016</v>
      </c>
      <c r="B24" s="20" t="s">
        <v>107</v>
      </c>
      <c r="C24" s="4">
        <v>34</v>
      </c>
      <c r="D24" s="10" t="s">
        <v>89</v>
      </c>
      <c r="E24" s="5">
        <f>J25</f>
        <v>34708413</v>
      </c>
      <c r="F24" s="5">
        <f>K25</f>
        <v>0</v>
      </c>
      <c r="G24" s="5">
        <f>L25</f>
        <v>94610423</v>
      </c>
      <c r="H24" s="10"/>
      <c r="I24" s="14"/>
      <c r="J24" s="13"/>
      <c r="K24" s="22"/>
      <c r="L24" s="13"/>
      <c r="M24" s="10"/>
      <c r="O24" t="s">
        <v>71</v>
      </c>
      <c r="P24" t="s">
        <v>71</v>
      </c>
      <c r="Q24" t="s">
        <v>71</v>
      </c>
      <c r="R24" s="23">
        <v>42735</v>
      </c>
      <c r="S24" t="s">
        <v>72</v>
      </c>
      <c r="T24">
        <v>2016</v>
      </c>
      <c r="U24" s="11">
        <v>43052</v>
      </c>
    </row>
    <row r="25" spans="3:21" ht="15.75">
      <c r="C25" s="10"/>
      <c r="D25" s="10"/>
      <c r="E25" s="5"/>
      <c r="F25" s="5"/>
      <c r="G25" s="5"/>
      <c r="H25" s="10">
        <v>3401</v>
      </c>
      <c r="I25" s="14" t="s">
        <v>90</v>
      </c>
      <c r="J25" s="13">
        <f>'Tabla 218131'!D16</f>
        <v>34708413</v>
      </c>
      <c r="K25" s="13">
        <f>'Tabla 218131'!E16</f>
        <v>0</v>
      </c>
      <c r="L25" s="13">
        <f>'Tabla 218131'!F16</f>
        <v>94610423</v>
      </c>
      <c r="M25" s="10"/>
      <c r="O25" t="s">
        <v>71</v>
      </c>
      <c r="P25" t="s">
        <v>71</v>
      </c>
      <c r="Q25" t="s">
        <v>71</v>
      </c>
      <c r="R25" s="23">
        <v>42735</v>
      </c>
      <c r="S25" t="s">
        <v>72</v>
      </c>
      <c r="T25">
        <v>2016</v>
      </c>
      <c r="U25" s="11">
        <v>43052</v>
      </c>
    </row>
    <row r="26" spans="1:21" ht="15.75">
      <c r="A26">
        <v>2016</v>
      </c>
      <c r="B26" s="20" t="s">
        <v>107</v>
      </c>
      <c r="C26" s="4">
        <v>36</v>
      </c>
      <c r="D26" s="10" t="s">
        <v>91</v>
      </c>
      <c r="E26" s="5">
        <f>SUM(J27:J30)</f>
        <v>26234282</v>
      </c>
      <c r="F26" s="5">
        <f>SUM(K27:K30)</f>
        <v>0</v>
      </c>
      <c r="G26" s="5">
        <f>SUM(L27:L30)</f>
        <v>99929382</v>
      </c>
      <c r="H26" s="10"/>
      <c r="I26" s="14"/>
      <c r="J26" s="13"/>
      <c r="K26" s="22"/>
      <c r="L26" s="13"/>
      <c r="M26" s="10"/>
      <c r="O26" t="s">
        <v>71</v>
      </c>
      <c r="P26" t="s">
        <v>71</v>
      </c>
      <c r="Q26" t="s">
        <v>71</v>
      </c>
      <c r="R26" s="23">
        <v>42735</v>
      </c>
      <c r="S26" t="s">
        <v>72</v>
      </c>
      <c r="T26">
        <v>2016</v>
      </c>
      <c r="U26" s="11">
        <v>43052</v>
      </c>
    </row>
    <row r="27" spans="3:21" ht="15.75">
      <c r="C27" s="10"/>
      <c r="D27" s="10"/>
      <c r="E27" s="5"/>
      <c r="F27" s="5"/>
      <c r="G27" s="5"/>
      <c r="H27" s="10">
        <v>3601</v>
      </c>
      <c r="I27" s="14" t="s">
        <v>92</v>
      </c>
      <c r="J27" s="13">
        <f>'Tabla 218131'!D17</f>
        <v>0</v>
      </c>
      <c r="K27" s="13">
        <f>'Tabla 218131'!E17</f>
        <v>0</v>
      </c>
      <c r="L27" s="13">
        <f>'Tabla 218131'!F17</f>
        <v>0</v>
      </c>
      <c r="O27" t="s">
        <v>71</v>
      </c>
      <c r="P27" t="s">
        <v>71</v>
      </c>
      <c r="Q27" t="s">
        <v>71</v>
      </c>
      <c r="R27" s="23">
        <v>42735</v>
      </c>
      <c r="S27" t="s">
        <v>72</v>
      </c>
      <c r="T27">
        <v>2016</v>
      </c>
      <c r="U27" s="11">
        <v>43052</v>
      </c>
    </row>
    <row r="28" spans="3:21" ht="15.75">
      <c r="C28" s="10"/>
      <c r="D28" s="10"/>
      <c r="E28" s="5"/>
      <c r="F28" s="5"/>
      <c r="G28" s="5"/>
      <c r="H28" s="10">
        <v>3601</v>
      </c>
      <c r="I28" s="14" t="s">
        <v>93</v>
      </c>
      <c r="J28" s="13">
        <f>'Tabla 218131'!D18</f>
        <v>492014</v>
      </c>
      <c r="K28" s="13">
        <f>'Tabla 218131'!E18</f>
        <v>0</v>
      </c>
      <c r="L28" s="13">
        <f>'Tabla 218131'!F18</f>
        <v>3698416</v>
      </c>
      <c r="M28" s="12"/>
      <c r="O28" t="s">
        <v>71</v>
      </c>
      <c r="P28" t="s">
        <v>71</v>
      </c>
      <c r="Q28" t="s">
        <v>71</v>
      </c>
      <c r="R28" s="23">
        <v>42735</v>
      </c>
      <c r="S28" t="s">
        <v>72</v>
      </c>
      <c r="T28">
        <v>2016</v>
      </c>
      <c r="U28" s="11">
        <v>43052</v>
      </c>
    </row>
    <row r="29" spans="3:21" ht="15.75">
      <c r="C29" s="10"/>
      <c r="D29" s="10"/>
      <c r="E29" s="5"/>
      <c r="F29" s="5"/>
      <c r="G29" s="5"/>
      <c r="H29" s="10">
        <v>3603</v>
      </c>
      <c r="I29" s="14" t="s">
        <v>94</v>
      </c>
      <c r="J29" s="13">
        <f>'Tabla 218131'!D19</f>
        <v>0</v>
      </c>
      <c r="K29" s="13">
        <f>'Tabla 218131'!E19</f>
        <v>0</v>
      </c>
      <c r="L29" s="13">
        <f>'Tabla 218131'!F19</f>
        <v>0</v>
      </c>
      <c r="O29" t="s">
        <v>71</v>
      </c>
      <c r="P29" t="s">
        <v>71</v>
      </c>
      <c r="Q29" t="s">
        <v>71</v>
      </c>
      <c r="R29" s="23">
        <v>42735</v>
      </c>
      <c r="S29" t="s">
        <v>72</v>
      </c>
      <c r="T29">
        <v>2016</v>
      </c>
      <c r="U29" s="11">
        <v>43052</v>
      </c>
    </row>
    <row r="30" spans="3:21" ht="15.75">
      <c r="C30" s="10"/>
      <c r="D30" s="10"/>
      <c r="E30" s="5"/>
      <c r="F30" s="5"/>
      <c r="G30" s="5"/>
      <c r="H30" s="10">
        <v>3605</v>
      </c>
      <c r="I30" s="14" t="s">
        <v>106</v>
      </c>
      <c r="J30" s="13">
        <f>'Tabla 218131'!D20</f>
        <v>25742268</v>
      </c>
      <c r="K30" s="13">
        <f>'Tabla 218131'!E20</f>
        <v>0</v>
      </c>
      <c r="L30" s="13">
        <f>'Tabla 218131'!F20</f>
        <v>96230966</v>
      </c>
      <c r="O30" t="s">
        <v>71</v>
      </c>
      <c r="P30" t="s">
        <v>71</v>
      </c>
      <c r="Q30" t="s">
        <v>71</v>
      </c>
      <c r="R30" s="23">
        <v>42735</v>
      </c>
      <c r="S30" t="s">
        <v>72</v>
      </c>
      <c r="T30">
        <v>2016</v>
      </c>
      <c r="U30" s="11">
        <v>43052</v>
      </c>
    </row>
    <row r="31" spans="1:21" ht="15.75">
      <c r="A31">
        <v>2016</v>
      </c>
      <c r="B31" s="20" t="s">
        <v>107</v>
      </c>
      <c r="C31" s="4">
        <v>37</v>
      </c>
      <c r="D31" s="10" t="s">
        <v>95</v>
      </c>
      <c r="E31" s="5">
        <f>SUM(J32:J36)</f>
        <v>32325971</v>
      </c>
      <c r="F31" s="5">
        <f>SUM(K32:K36)</f>
        <v>0</v>
      </c>
      <c r="G31" s="5">
        <f>SUM(L32:L36)</f>
        <v>69591034</v>
      </c>
      <c r="H31" s="10"/>
      <c r="I31" s="14"/>
      <c r="J31" s="13"/>
      <c r="K31" s="22"/>
      <c r="L31" s="13"/>
      <c r="M31" s="12"/>
      <c r="O31" t="s">
        <v>71</v>
      </c>
      <c r="P31" t="s">
        <v>71</v>
      </c>
      <c r="Q31" t="s">
        <v>71</v>
      </c>
      <c r="R31" s="23">
        <v>42735</v>
      </c>
      <c r="S31" t="s">
        <v>72</v>
      </c>
      <c r="T31">
        <v>2016</v>
      </c>
      <c r="U31" s="11">
        <v>43052</v>
      </c>
    </row>
    <row r="32" spans="3:21" ht="15.75">
      <c r="C32" s="10"/>
      <c r="D32" s="10"/>
      <c r="E32" s="5"/>
      <c r="F32" s="5"/>
      <c r="G32" s="5"/>
      <c r="H32" s="10">
        <v>3701</v>
      </c>
      <c r="I32" s="14" t="s">
        <v>96</v>
      </c>
      <c r="J32" s="13">
        <f>'Tabla 218131'!D21</f>
        <v>10870578</v>
      </c>
      <c r="K32" s="13">
        <f>'Tabla 218131'!E21</f>
        <v>0</v>
      </c>
      <c r="L32" s="13">
        <f>'Tabla 218131'!F21</f>
        <v>23559655</v>
      </c>
      <c r="M32" s="12"/>
      <c r="O32" t="s">
        <v>71</v>
      </c>
      <c r="P32" t="s">
        <v>71</v>
      </c>
      <c r="Q32" t="s">
        <v>71</v>
      </c>
      <c r="R32" s="23">
        <v>42735</v>
      </c>
      <c r="S32" t="s">
        <v>72</v>
      </c>
      <c r="T32">
        <v>2016</v>
      </c>
      <c r="U32" s="11">
        <v>43052</v>
      </c>
    </row>
    <row r="33" spans="3:21" ht="15.75">
      <c r="C33" s="10"/>
      <c r="D33" s="10"/>
      <c r="E33" s="5"/>
      <c r="F33" s="5"/>
      <c r="G33" s="5"/>
      <c r="H33" s="10">
        <v>3702</v>
      </c>
      <c r="I33" s="14" t="s">
        <v>97</v>
      </c>
      <c r="J33" s="13">
        <f>'Tabla 218131'!D22</f>
        <v>5447190</v>
      </c>
      <c r="K33" s="13">
        <f>'Tabla 218131'!E22</f>
        <v>0</v>
      </c>
      <c r="L33" s="13">
        <f>'Tabla 218131'!F22</f>
        <v>12564258</v>
      </c>
      <c r="M33" s="12"/>
      <c r="O33" t="s">
        <v>71</v>
      </c>
      <c r="P33" t="s">
        <v>71</v>
      </c>
      <c r="Q33" t="s">
        <v>71</v>
      </c>
      <c r="R33" s="23">
        <v>42735</v>
      </c>
      <c r="S33" t="s">
        <v>72</v>
      </c>
      <c r="T33">
        <v>2016</v>
      </c>
      <c r="U33" s="11">
        <v>43052</v>
      </c>
    </row>
    <row r="34" spans="3:21" ht="15.75">
      <c r="C34" s="10"/>
      <c r="D34" s="10"/>
      <c r="E34" s="5"/>
      <c r="F34" s="5"/>
      <c r="G34" s="5"/>
      <c r="H34" s="10">
        <v>3703</v>
      </c>
      <c r="I34" s="14" t="s">
        <v>98</v>
      </c>
      <c r="J34" s="13">
        <f>'Tabla 218131'!D23</f>
        <v>0</v>
      </c>
      <c r="K34" s="13">
        <f>'Tabla 218131'!E23</f>
        <v>0</v>
      </c>
      <c r="L34" s="13">
        <f>'Tabla 218131'!F23</f>
        <v>0</v>
      </c>
      <c r="M34" s="12"/>
      <c r="O34" t="s">
        <v>71</v>
      </c>
      <c r="P34" t="s">
        <v>71</v>
      </c>
      <c r="Q34" t="s">
        <v>71</v>
      </c>
      <c r="R34" s="23">
        <v>42735</v>
      </c>
      <c r="S34" t="s">
        <v>72</v>
      </c>
      <c r="T34">
        <v>2016</v>
      </c>
      <c r="U34" s="11">
        <v>43052</v>
      </c>
    </row>
    <row r="35" spans="3:21" ht="15.75">
      <c r="C35" s="10"/>
      <c r="D35" s="10"/>
      <c r="E35" s="5"/>
      <c r="F35" s="5"/>
      <c r="G35" s="5"/>
      <c r="H35" s="10">
        <v>3704</v>
      </c>
      <c r="I35" s="14" t="s">
        <v>99</v>
      </c>
      <c r="J35" s="13">
        <f>'Tabla 218131'!D24</f>
        <v>455964</v>
      </c>
      <c r="K35" s="13">
        <f>'Tabla 218131'!E24</f>
        <v>0</v>
      </c>
      <c r="L35" s="13">
        <f>'Tabla 218131'!F24</f>
        <v>4437970</v>
      </c>
      <c r="M35" s="12"/>
      <c r="O35" t="s">
        <v>71</v>
      </c>
      <c r="P35" t="s">
        <v>71</v>
      </c>
      <c r="Q35" t="s">
        <v>71</v>
      </c>
      <c r="R35" s="23">
        <v>42735</v>
      </c>
      <c r="S35" t="s">
        <v>72</v>
      </c>
      <c r="T35">
        <v>2016</v>
      </c>
      <c r="U35" s="11">
        <v>43052</v>
      </c>
    </row>
    <row r="36" spans="3:21" ht="15.75">
      <c r="C36" s="10"/>
      <c r="D36" s="10"/>
      <c r="E36" s="5"/>
      <c r="F36" s="5"/>
      <c r="G36" s="5"/>
      <c r="H36" s="10">
        <v>3705</v>
      </c>
      <c r="I36" s="14" t="s">
        <v>100</v>
      </c>
      <c r="J36" s="13">
        <f>'Tabla 218131'!D25</f>
        <v>15552239</v>
      </c>
      <c r="K36" s="13">
        <f>'Tabla 218131'!E25</f>
        <v>0</v>
      </c>
      <c r="L36" s="13">
        <f>'Tabla 218131'!F25</f>
        <v>29029151</v>
      </c>
      <c r="M36" s="12"/>
      <c r="O36" t="s">
        <v>71</v>
      </c>
      <c r="P36" t="s">
        <v>71</v>
      </c>
      <c r="Q36" t="s">
        <v>71</v>
      </c>
      <c r="R36" s="23">
        <v>42735</v>
      </c>
      <c r="S36" t="s">
        <v>72</v>
      </c>
      <c r="T36">
        <v>2016</v>
      </c>
      <c r="U36" s="11">
        <v>43052</v>
      </c>
    </row>
    <row r="37" spans="1:21" ht="15.75">
      <c r="A37">
        <v>2016</v>
      </c>
      <c r="B37" s="20" t="s">
        <v>107</v>
      </c>
      <c r="C37" s="4">
        <v>45</v>
      </c>
      <c r="D37" t="s">
        <v>101</v>
      </c>
      <c r="E37" s="5">
        <f>SUM(J38:J40)</f>
        <v>59355909</v>
      </c>
      <c r="F37" s="5">
        <f>SUM(K38:K40)</f>
        <v>0</v>
      </c>
      <c r="G37" s="5">
        <f>SUM(L38:L40)</f>
        <v>233558016</v>
      </c>
      <c r="H37" s="10"/>
      <c r="I37" s="14"/>
      <c r="J37" s="13"/>
      <c r="K37" s="22"/>
      <c r="L37" s="13"/>
      <c r="O37" t="s">
        <v>71</v>
      </c>
      <c r="P37" t="s">
        <v>71</v>
      </c>
      <c r="Q37" t="s">
        <v>71</v>
      </c>
      <c r="R37" s="23">
        <v>42735</v>
      </c>
      <c r="S37" t="s">
        <v>72</v>
      </c>
      <c r="T37">
        <v>2016</v>
      </c>
      <c r="U37" s="11">
        <v>43052</v>
      </c>
    </row>
    <row r="38" spans="5:21" ht="15.75">
      <c r="E38" s="5"/>
      <c r="H38" s="10">
        <v>4501</v>
      </c>
      <c r="I38" s="14" t="s">
        <v>102</v>
      </c>
      <c r="J38" s="13">
        <f>'Tabla 218131'!D26</f>
        <v>8909703</v>
      </c>
      <c r="K38" s="13">
        <f>'Tabla 218131'!E26</f>
        <v>0</v>
      </c>
      <c r="L38" s="13">
        <f>'Tabla 218131'!F26</f>
        <v>17475555</v>
      </c>
      <c r="M38" s="10"/>
      <c r="O38" t="s">
        <v>71</v>
      </c>
      <c r="P38" t="s">
        <v>71</v>
      </c>
      <c r="Q38" t="s">
        <v>71</v>
      </c>
      <c r="R38" s="23">
        <v>42735</v>
      </c>
      <c r="S38" t="s">
        <v>72</v>
      </c>
      <c r="T38">
        <v>2016</v>
      </c>
      <c r="U38" s="11">
        <v>43052</v>
      </c>
    </row>
    <row r="39" spans="8:21" ht="15.75">
      <c r="H39" s="10">
        <v>4502</v>
      </c>
      <c r="I39" s="14" t="s">
        <v>103</v>
      </c>
      <c r="J39" s="13">
        <f>'Tabla 218131'!D27</f>
        <v>46048214</v>
      </c>
      <c r="K39" s="13">
        <f>'Tabla 218131'!E27</f>
        <v>0</v>
      </c>
      <c r="L39" s="13">
        <f>'Tabla 218131'!F27</f>
        <v>194205667</v>
      </c>
      <c r="M39" s="10"/>
      <c r="O39" t="s">
        <v>71</v>
      </c>
      <c r="P39" t="s">
        <v>71</v>
      </c>
      <c r="Q39" t="s">
        <v>71</v>
      </c>
      <c r="R39" s="23">
        <v>42735</v>
      </c>
      <c r="S39" t="s">
        <v>72</v>
      </c>
      <c r="T39">
        <v>2016</v>
      </c>
      <c r="U39" s="11">
        <v>43052</v>
      </c>
    </row>
    <row r="40" spans="8:21" ht="15.75">
      <c r="H40" s="10">
        <v>4503</v>
      </c>
      <c r="I40" s="14" t="s">
        <v>104</v>
      </c>
      <c r="J40" s="13">
        <f>'Tabla 218131'!D28</f>
        <v>4397992</v>
      </c>
      <c r="K40" s="13">
        <f>'Tabla 218131'!E28</f>
        <v>0</v>
      </c>
      <c r="L40" s="13">
        <f>'Tabla 218131'!F28</f>
        <v>21876794</v>
      </c>
      <c r="M40" s="10"/>
      <c r="O40" t="s">
        <v>71</v>
      </c>
      <c r="P40" t="s">
        <v>71</v>
      </c>
      <c r="Q40" t="s">
        <v>71</v>
      </c>
      <c r="R40" s="23">
        <v>42735</v>
      </c>
      <c r="S40" t="s">
        <v>72</v>
      </c>
      <c r="T40">
        <v>2016</v>
      </c>
      <c r="U40" s="11">
        <v>43052</v>
      </c>
    </row>
    <row r="41" spans="8:21" ht="15.75">
      <c r="H41" s="10"/>
      <c r="I41" s="14"/>
      <c r="J41" s="22"/>
      <c r="K41" s="22"/>
      <c r="L41" s="22"/>
      <c r="M41" s="10"/>
      <c r="R41" s="11"/>
      <c r="U41" s="11"/>
    </row>
    <row r="42" spans="8:21" ht="15.75">
      <c r="H42" s="10"/>
      <c r="I42" s="14"/>
      <c r="J42" s="22"/>
      <c r="K42" s="22"/>
      <c r="L42" s="22"/>
      <c r="M42" s="10"/>
      <c r="R42" s="11"/>
      <c r="U42" s="11"/>
    </row>
    <row r="43" spans="8:21" ht="15.75">
      <c r="H43" s="10"/>
      <c r="I43" s="14"/>
      <c r="J43" s="22"/>
      <c r="K43" s="22"/>
      <c r="L43" s="22"/>
      <c r="R43" s="11"/>
      <c r="U43" s="11"/>
    </row>
    <row r="44" spans="8:21" ht="15.75">
      <c r="H44" s="10"/>
      <c r="I44" s="14"/>
      <c r="J44" s="20"/>
      <c r="K44" s="20"/>
      <c r="L44" s="20"/>
      <c r="M44" s="10"/>
      <c r="R44" s="11"/>
      <c r="U44" s="11"/>
    </row>
    <row r="45" spans="8:21" ht="15.75">
      <c r="H45" s="10"/>
      <c r="I45" s="14"/>
      <c r="J45" s="22"/>
      <c r="K45" s="22"/>
      <c r="L45" s="22"/>
      <c r="M45" s="10"/>
      <c r="R45" s="11"/>
      <c r="U45" s="11"/>
    </row>
    <row r="46" spans="8:21" ht="15.75">
      <c r="H46" s="10"/>
      <c r="I46" s="14"/>
      <c r="J46" s="22"/>
      <c r="K46" s="22"/>
      <c r="L46" s="22"/>
      <c r="M46" s="10"/>
      <c r="R46" s="11"/>
      <c r="U46" s="11"/>
    </row>
    <row r="47" spans="8:12" ht="15.75">
      <c r="H47" s="10"/>
      <c r="I47" s="14"/>
      <c r="J47" s="20"/>
      <c r="K47" s="20"/>
      <c r="L47" s="20"/>
    </row>
    <row r="48" spans="8:12" ht="15">
      <c r="H48" s="10"/>
      <c r="I48" s="10"/>
      <c r="J48" s="22"/>
      <c r="K48" s="22"/>
      <c r="L48" s="22"/>
    </row>
    <row r="49" spans="8:12" ht="15">
      <c r="H49" s="10"/>
      <c r="I49" s="10"/>
      <c r="J49" s="8"/>
      <c r="K49" s="8"/>
      <c r="L49" s="8"/>
    </row>
    <row r="51" spans="8:12" ht="15">
      <c r="H51" s="10"/>
      <c r="I51" s="10"/>
      <c r="J51" s="8"/>
      <c r="K51" s="8"/>
      <c r="L51" s="8"/>
    </row>
    <row r="52" spans="8:12" ht="15">
      <c r="H52" s="10"/>
      <c r="I52" s="10"/>
      <c r="J52" s="8"/>
      <c r="K52" s="8"/>
      <c r="L52" s="8"/>
    </row>
    <row r="53" spans="8:12" ht="15">
      <c r="H53" s="10"/>
      <c r="I53" s="10"/>
      <c r="J53" s="8"/>
      <c r="K53" s="8"/>
      <c r="L53" s="8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3">
      <selection activeCell="C24" sqref="C24"/>
    </sheetView>
  </sheetViews>
  <sheetFormatPr defaultColWidth="9.140625" defaultRowHeight="12.75"/>
  <cols>
    <col min="1" max="1" width="5.57421875" style="0" bestFit="1" customWidth="1"/>
    <col min="2" max="2" width="20.00390625" style="0" bestFit="1" customWidth="1"/>
    <col min="3" max="3" width="80.7109375" style="0" bestFit="1" customWidth="1"/>
    <col min="4" max="4" width="37.8515625" style="5" bestFit="1" customWidth="1"/>
    <col min="5" max="5" width="40.00390625" style="5" bestFit="1" customWidth="1"/>
    <col min="6" max="6" width="36.7109375" style="5" bestFit="1" customWidth="1"/>
    <col min="7" max="7" width="9.140625" style="0" customWidth="1"/>
    <col min="8" max="8" width="10.8515625" style="16" bestFit="1" customWidth="1"/>
    <col min="9" max="11" width="9.140625" style="16" customWidth="1"/>
  </cols>
  <sheetData>
    <row r="1" spans="2:6" ht="12.75" hidden="1">
      <c r="B1" t="s">
        <v>6</v>
      </c>
      <c r="C1" t="s">
        <v>7</v>
      </c>
      <c r="D1" s="5" t="s">
        <v>8</v>
      </c>
      <c r="E1" s="5" t="s">
        <v>8</v>
      </c>
      <c r="F1" s="5" t="s">
        <v>8</v>
      </c>
    </row>
    <row r="2" spans="2:6" ht="12.75" hidden="1">
      <c r="B2" t="s">
        <v>51</v>
      </c>
      <c r="C2" t="s">
        <v>52</v>
      </c>
      <c r="D2" s="5" t="s">
        <v>53</v>
      </c>
      <c r="E2" s="5" t="s">
        <v>54</v>
      </c>
      <c r="F2" s="5" t="s">
        <v>55</v>
      </c>
    </row>
    <row r="3" spans="1:6" ht="15">
      <c r="A3" s="3" t="s">
        <v>56</v>
      </c>
      <c r="B3" s="3" t="s">
        <v>57</v>
      </c>
      <c r="C3" s="3" t="s">
        <v>58</v>
      </c>
      <c r="D3" s="6" t="s">
        <v>59</v>
      </c>
      <c r="E3" s="6" t="s">
        <v>60</v>
      </c>
      <c r="F3" s="6" t="s">
        <v>61</v>
      </c>
    </row>
    <row r="4" spans="1:10" ht="15.75">
      <c r="A4" s="7">
        <v>30</v>
      </c>
      <c r="B4" s="9">
        <v>3001</v>
      </c>
      <c r="C4" s="14" t="s">
        <v>74</v>
      </c>
      <c r="D4" s="15">
        <v>41903280</v>
      </c>
      <c r="E4" s="8"/>
      <c r="F4" s="15">
        <v>136446374</v>
      </c>
      <c r="H4" s="17"/>
      <c r="J4" s="18"/>
    </row>
    <row r="5" spans="1:9" ht="15.75">
      <c r="A5" s="7">
        <v>31</v>
      </c>
      <c r="B5" s="9">
        <v>3101</v>
      </c>
      <c r="C5" s="14" t="s">
        <v>76</v>
      </c>
      <c r="D5" s="15">
        <v>63467577</v>
      </c>
      <c r="E5" s="8"/>
      <c r="F5" s="15">
        <v>195515975</v>
      </c>
      <c r="H5" s="17"/>
      <c r="I5" s="18"/>
    </row>
    <row r="6" spans="1:9" ht="15.75">
      <c r="A6" s="7">
        <v>31</v>
      </c>
      <c r="B6" s="9">
        <v>3102</v>
      </c>
      <c r="C6" s="14" t="s">
        <v>77</v>
      </c>
      <c r="D6" s="15">
        <v>2146455</v>
      </c>
      <c r="E6" s="8"/>
      <c r="F6" s="15">
        <v>6458790</v>
      </c>
      <c r="H6" s="17"/>
      <c r="I6" s="18"/>
    </row>
    <row r="7" spans="1:9" ht="15.75">
      <c r="A7" s="7">
        <v>31</v>
      </c>
      <c r="B7" s="9">
        <v>3103</v>
      </c>
      <c r="C7" s="14" t="s">
        <v>78</v>
      </c>
      <c r="D7" s="15">
        <v>3446062</v>
      </c>
      <c r="E7" s="8"/>
      <c r="F7" s="15">
        <v>51548981</v>
      </c>
      <c r="H7" s="17"/>
      <c r="I7" s="18"/>
    </row>
    <row r="8" spans="1:9" ht="15.75">
      <c r="A8" s="7">
        <v>31</v>
      </c>
      <c r="B8" s="9">
        <v>3104</v>
      </c>
      <c r="C8" s="14" t="s">
        <v>79</v>
      </c>
      <c r="D8" s="15">
        <v>12649880</v>
      </c>
      <c r="E8" s="8"/>
      <c r="F8" s="15">
        <v>39443968</v>
      </c>
      <c r="H8" s="17"/>
      <c r="I8" s="18"/>
    </row>
    <row r="9" spans="1:9" ht="15.75">
      <c r="A9" s="7">
        <v>31</v>
      </c>
      <c r="B9" s="9">
        <v>3105</v>
      </c>
      <c r="C9" s="14" t="s">
        <v>80</v>
      </c>
      <c r="D9" s="15">
        <v>6769763</v>
      </c>
      <c r="E9" s="8"/>
      <c r="F9" s="15">
        <v>13067564</v>
      </c>
      <c r="H9" s="17"/>
      <c r="I9" s="18"/>
    </row>
    <row r="10" spans="1:9" ht="15.75">
      <c r="A10" s="7">
        <v>31</v>
      </c>
      <c r="B10" s="9">
        <v>3106</v>
      </c>
      <c r="C10" s="14" t="s">
        <v>81</v>
      </c>
      <c r="D10" s="15">
        <v>3073188</v>
      </c>
      <c r="E10" s="8"/>
      <c r="F10" s="15">
        <v>8789294</v>
      </c>
      <c r="H10" s="17"/>
      <c r="I10" s="18"/>
    </row>
    <row r="11" spans="1:9" ht="15.75">
      <c r="A11" s="7">
        <v>32</v>
      </c>
      <c r="B11" s="9">
        <v>3201</v>
      </c>
      <c r="C11" s="14" t="s">
        <v>83</v>
      </c>
      <c r="D11" s="15">
        <v>9260104</v>
      </c>
      <c r="E11" s="8"/>
      <c r="F11" s="15">
        <v>29401428</v>
      </c>
      <c r="H11" s="17"/>
      <c r="I11" s="18"/>
    </row>
    <row r="12" spans="1:9" ht="15.75">
      <c r="A12" s="7">
        <v>32</v>
      </c>
      <c r="B12" s="9">
        <v>3202</v>
      </c>
      <c r="C12" s="14" t="s">
        <v>84</v>
      </c>
      <c r="D12" s="15">
        <v>20585809</v>
      </c>
      <c r="E12" s="8"/>
      <c r="F12" s="15">
        <v>59764197</v>
      </c>
      <c r="H12" s="17"/>
      <c r="I12" s="18"/>
    </row>
    <row r="13" spans="1:9" ht="15.75">
      <c r="A13" s="7">
        <v>32</v>
      </c>
      <c r="B13" s="9">
        <v>3206</v>
      </c>
      <c r="C13" s="14" t="s">
        <v>85</v>
      </c>
      <c r="D13" s="15">
        <v>8398041</v>
      </c>
      <c r="E13" s="8"/>
      <c r="F13" s="15">
        <v>18358600</v>
      </c>
      <c r="H13" s="17"/>
      <c r="I13" s="19"/>
    </row>
    <row r="14" spans="1:9" ht="15.75">
      <c r="A14" s="7">
        <v>33</v>
      </c>
      <c r="B14" s="9">
        <v>3301</v>
      </c>
      <c r="C14" s="14" t="s">
        <v>87</v>
      </c>
      <c r="D14" s="15">
        <v>33172254</v>
      </c>
      <c r="E14" s="8"/>
      <c r="F14" s="15">
        <v>55603634</v>
      </c>
      <c r="H14" s="17"/>
      <c r="I14" s="19"/>
    </row>
    <row r="15" spans="1:9" ht="15.75">
      <c r="A15" s="7">
        <v>33</v>
      </c>
      <c r="B15" s="9">
        <v>3302</v>
      </c>
      <c r="C15" s="14" t="s">
        <v>88</v>
      </c>
      <c r="D15" s="15">
        <v>2220127</v>
      </c>
      <c r="E15" s="8"/>
      <c r="F15" s="15">
        <v>5654521</v>
      </c>
      <c r="H15" s="17"/>
      <c r="I15" s="19"/>
    </row>
    <row r="16" spans="1:9" ht="15.75">
      <c r="A16" s="7">
        <v>34</v>
      </c>
      <c r="B16" s="9">
        <v>3401</v>
      </c>
      <c r="C16" s="14" t="s">
        <v>90</v>
      </c>
      <c r="D16" s="15">
        <v>34708413</v>
      </c>
      <c r="E16" s="8"/>
      <c r="F16" s="15">
        <v>94610423</v>
      </c>
      <c r="H16" s="17"/>
      <c r="I16" s="19"/>
    </row>
    <row r="17" spans="1:8" ht="15.75">
      <c r="A17" s="7">
        <v>36</v>
      </c>
      <c r="B17" s="9">
        <v>3601</v>
      </c>
      <c r="C17" s="14" t="s">
        <v>92</v>
      </c>
      <c r="D17" s="15">
        <v>0</v>
      </c>
      <c r="E17" s="8"/>
      <c r="F17" s="15">
        <v>0</v>
      </c>
      <c r="H17" s="17"/>
    </row>
    <row r="18" spans="1:9" ht="15.75">
      <c r="A18" s="7">
        <v>36</v>
      </c>
      <c r="B18" s="9">
        <v>3601</v>
      </c>
      <c r="C18" s="14" t="s">
        <v>93</v>
      </c>
      <c r="D18" s="15">
        <v>492014</v>
      </c>
      <c r="E18" s="8"/>
      <c r="F18" s="15">
        <v>3698416</v>
      </c>
      <c r="H18" s="17"/>
      <c r="I18" s="19"/>
    </row>
    <row r="19" spans="1:9" ht="15.75">
      <c r="A19" s="7">
        <v>36</v>
      </c>
      <c r="B19" s="9">
        <v>3603</v>
      </c>
      <c r="C19" s="14" t="s">
        <v>94</v>
      </c>
      <c r="D19" s="15">
        <v>0</v>
      </c>
      <c r="E19" s="8"/>
      <c r="F19" s="15">
        <v>0</v>
      </c>
      <c r="H19" s="17"/>
      <c r="I19" s="19"/>
    </row>
    <row r="20" spans="1:9" ht="15.75">
      <c r="A20" s="26">
        <v>36</v>
      </c>
      <c r="B20" s="26">
        <v>3605</v>
      </c>
      <c r="C20" s="27" t="s">
        <v>106</v>
      </c>
      <c r="D20" s="15">
        <v>25742268</v>
      </c>
      <c r="F20" s="15">
        <v>96230966</v>
      </c>
      <c r="H20" s="17"/>
      <c r="I20" s="19"/>
    </row>
    <row r="21" spans="1:9" ht="15.75">
      <c r="A21" s="7">
        <v>37</v>
      </c>
      <c r="B21" s="9">
        <v>3701</v>
      </c>
      <c r="C21" s="14" t="s">
        <v>96</v>
      </c>
      <c r="D21" s="15">
        <v>10870578</v>
      </c>
      <c r="E21" s="8"/>
      <c r="F21" s="15">
        <v>23559655</v>
      </c>
      <c r="I21" s="19"/>
    </row>
    <row r="22" spans="1:9" ht="15.75">
      <c r="A22" s="7">
        <v>37</v>
      </c>
      <c r="B22" s="9">
        <v>3702</v>
      </c>
      <c r="C22" s="14" t="s">
        <v>97</v>
      </c>
      <c r="D22" s="15">
        <v>5447190</v>
      </c>
      <c r="E22" s="8"/>
      <c r="F22" s="15">
        <v>12564258</v>
      </c>
      <c r="I22" s="19"/>
    </row>
    <row r="23" spans="1:9" ht="15.75">
      <c r="A23" s="10">
        <v>37</v>
      </c>
      <c r="B23" s="9">
        <v>3703</v>
      </c>
      <c r="C23" s="14" t="s">
        <v>98</v>
      </c>
      <c r="D23" s="15">
        <v>0</v>
      </c>
      <c r="E23" s="8"/>
      <c r="F23" s="15">
        <v>0</v>
      </c>
      <c r="I23" s="19"/>
    </row>
    <row r="24" spans="1:6" ht="15.75">
      <c r="A24" s="10">
        <v>37</v>
      </c>
      <c r="B24" s="9">
        <v>3704</v>
      </c>
      <c r="C24" s="14" t="s">
        <v>105</v>
      </c>
      <c r="D24" s="15">
        <v>455964</v>
      </c>
      <c r="E24" s="8"/>
      <c r="F24" s="15">
        <v>4437970</v>
      </c>
    </row>
    <row r="25" spans="1:9" ht="15.75">
      <c r="A25" s="10">
        <v>37</v>
      </c>
      <c r="B25" s="9">
        <v>3705</v>
      </c>
      <c r="C25" s="14" t="s">
        <v>100</v>
      </c>
      <c r="D25" s="15">
        <v>15552239</v>
      </c>
      <c r="E25" s="8"/>
      <c r="F25" s="15">
        <v>29029151</v>
      </c>
      <c r="I25" s="19"/>
    </row>
    <row r="26" spans="1:9" ht="15.75">
      <c r="A26" s="10">
        <v>45</v>
      </c>
      <c r="B26" s="9">
        <v>4501</v>
      </c>
      <c r="C26" s="14" t="s">
        <v>102</v>
      </c>
      <c r="D26" s="15">
        <v>8909703</v>
      </c>
      <c r="E26" s="8"/>
      <c r="F26" s="15">
        <v>17475555</v>
      </c>
      <c r="I26" s="19"/>
    </row>
    <row r="27" spans="1:9" ht="15.75">
      <c r="A27" s="7">
        <v>45</v>
      </c>
      <c r="B27" s="9">
        <v>4502</v>
      </c>
      <c r="C27" s="14" t="s">
        <v>103</v>
      </c>
      <c r="D27" s="15">
        <v>46048214</v>
      </c>
      <c r="E27" s="8"/>
      <c r="F27" s="15">
        <v>194205667</v>
      </c>
      <c r="I27" s="19"/>
    </row>
    <row r="28" spans="1:9" ht="15.75">
      <c r="A28" s="10">
        <v>45</v>
      </c>
      <c r="B28" s="9">
        <v>4503</v>
      </c>
      <c r="C28" s="14" t="s">
        <v>104</v>
      </c>
      <c r="D28" s="15">
        <v>4397992</v>
      </c>
      <c r="E28" s="8"/>
      <c r="F28" s="15">
        <v>21876794</v>
      </c>
      <c r="I28" s="19"/>
    </row>
    <row r="29" spans="1:9" ht="15">
      <c r="A29" s="7"/>
      <c r="B29" s="9"/>
      <c r="C29" s="9"/>
      <c r="D29" s="8"/>
      <c r="E29" s="8"/>
      <c r="F29" s="8"/>
      <c r="I29" s="19"/>
    </row>
    <row r="30" spans="1:6" ht="15">
      <c r="A30" s="7"/>
      <c r="B30" s="9"/>
      <c r="C30" s="9"/>
      <c r="D30" s="8"/>
      <c r="E30" s="8"/>
      <c r="F30" s="8"/>
    </row>
    <row r="31" spans="1:9" ht="15">
      <c r="A31" s="7"/>
      <c r="B31" s="9"/>
      <c r="C31" s="9"/>
      <c r="D31" s="8"/>
      <c r="E31" s="8"/>
      <c r="F31" s="8"/>
      <c r="I31" s="19"/>
    </row>
    <row r="32" spans="1:9" ht="15">
      <c r="A32" s="7"/>
      <c r="B32" s="9"/>
      <c r="C32" s="9"/>
      <c r="D32" s="8"/>
      <c r="E32" s="8"/>
      <c r="F32" s="8"/>
      <c r="I32" s="19"/>
    </row>
    <row r="33" spans="1:9" ht="15">
      <c r="A33" s="7"/>
      <c r="B33" s="9"/>
      <c r="C33" s="9"/>
      <c r="D33" s="8"/>
      <c r="E33" s="8"/>
      <c r="F33" s="8"/>
      <c r="I33" s="19"/>
    </row>
    <row r="34" spans="1:9" ht="15">
      <c r="A34" s="7"/>
      <c r="B34" s="9"/>
      <c r="C34" s="9"/>
      <c r="D34" s="8"/>
      <c r="E34" s="8"/>
      <c r="F34" s="8"/>
      <c r="I34" s="19"/>
    </row>
    <row r="35" spans="1:6" ht="15">
      <c r="A35" s="7"/>
      <c r="B35" s="9"/>
      <c r="C35" s="9"/>
      <c r="D35" s="8"/>
      <c r="E35" s="8"/>
      <c r="F35" s="8"/>
    </row>
    <row r="36" spans="1:9" ht="15">
      <c r="A36" s="7"/>
      <c r="B36" s="9"/>
      <c r="C36" s="9"/>
      <c r="D36" s="8"/>
      <c r="E36" s="8"/>
      <c r="F36" s="8"/>
      <c r="I36" s="19"/>
    </row>
    <row r="37" spans="1:9" ht="15">
      <c r="A37" s="7"/>
      <c r="B37" s="9"/>
      <c r="C37" s="9"/>
      <c r="D37" s="8"/>
      <c r="E37" s="8"/>
      <c r="F37" s="8"/>
      <c r="I37" s="19"/>
    </row>
    <row r="38" spans="1:9" ht="15">
      <c r="A38" s="7"/>
      <c r="B38" s="9"/>
      <c r="C38" s="9"/>
      <c r="D38" s="8"/>
      <c r="E38" s="8"/>
      <c r="F38" s="8"/>
      <c r="I38" s="19"/>
    </row>
    <row r="39" spans="1:9" ht="15">
      <c r="A39" s="7"/>
      <c r="B39" s="9"/>
      <c r="C39" s="9"/>
      <c r="D39" s="8"/>
      <c r="E39" s="8"/>
      <c r="F39" s="8"/>
      <c r="I39" s="19"/>
    </row>
    <row r="40" spans="1:9" ht="15">
      <c r="A40" s="7"/>
      <c r="B40" s="9"/>
      <c r="C40" s="9"/>
      <c r="D40" s="8"/>
      <c r="E40" s="8"/>
      <c r="F40" s="8"/>
      <c r="I40" s="19"/>
    </row>
    <row r="41" ht="12.75">
      <c r="I41" s="19"/>
    </row>
    <row r="43" ht="12.75">
      <c r="I43" s="19"/>
    </row>
    <row r="44" ht="12.75">
      <c r="I44" s="19"/>
    </row>
    <row r="45" ht="12.75">
      <c r="I45" s="19"/>
    </row>
    <row r="46" ht="12.75">
      <c r="I46" s="19"/>
    </row>
    <row r="47" ht="12.75">
      <c r="I47" s="19"/>
    </row>
    <row r="48" ht="12.75">
      <c r="I48" s="19"/>
    </row>
    <row r="49" ht="12.75">
      <c r="I49" s="19"/>
    </row>
    <row r="50" ht="12.75">
      <c r="I50" s="19"/>
    </row>
    <row r="52" ht="12.75">
      <c r="I52" s="19"/>
    </row>
    <row r="53" ht="12.75">
      <c r="I53" s="19"/>
    </row>
    <row r="54" ht="12.75">
      <c r="I54" s="19"/>
    </row>
    <row r="55" ht="12.75">
      <c r="I55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2017-09-26T18:09:41Z</dcterms:created>
  <dcterms:modified xsi:type="dcterms:W3CDTF">2017-11-13T22:24:37Z</dcterms:modified>
  <cp:category/>
  <cp:version/>
  <cp:contentType/>
  <cp:contentStatus/>
</cp:coreProperties>
</file>