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680"/>
  </bookViews>
  <sheets>
    <sheet name="NOV DIC 2015" sheetId="1" r:id="rId1"/>
    <sheet name="2016" sheetId="2" r:id="rId2"/>
  </sheets>
  <definedNames>
    <definedName name="_xlnm._FilterDatabase" localSheetId="0" hidden="1">'NOV DIC 2015'!$A$8:$D$11</definedName>
    <definedName name="_xlnm.Print_Area" localSheetId="0">'NOV DIC 2015'!$A$1:$D$141</definedName>
    <definedName name="_xlnm.Print_Titles" localSheetId="0">'NOV DIC 2015'!$2:$8</definedName>
  </definedNames>
  <calcPr calcId="145621" fullPrecision="0"/>
</workbook>
</file>

<file path=xl/calcChain.xml><?xml version="1.0" encoding="utf-8"?>
<calcChain xmlns="http://schemas.openxmlformats.org/spreadsheetml/2006/main">
  <c r="P103" i="2" l="1"/>
  <c r="P104" i="2"/>
  <c r="P105" i="2"/>
  <c r="P107" i="2"/>
  <c r="P108" i="2"/>
  <c r="P109" i="2"/>
  <c r="P110" i="2"/>
  <c r="P112" i="2"/>
  <c r="P113" i="2"/>
  <c r="P114" i="2"/>
  <c r="P115" i="2"/>
  <c r="P116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21" i="2"/>
  <c r="P22" i="2"/>
  <c r="P13" i="2"/>
  <c r="P12" i="2"/>
  <c r="P11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57" i="2"/>
  <c r="P56" i="2"/>
  <c r="P55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0" i="2"/>
  <c r="P28" i="2"/>
  <c r="P27" i="2"/>
  <c r="P26" i="2"/>
  <c r="P25" i="2"/>
  <c r="P24" i="2"/>
  <c r="P20" i="2"/>
  <c r="P19" i="2"/>
  <c r="P17" i="2"/>
  <c r="P16" i="2"/>
  <c r="D10" i="2"/>
  <c r="D121" i="1"/>
  <c r="D120" i="1"/>
  <c r="D119" i="1"/>
  <c r="D118" i="1"/>
  <c r="D117" i="1"/>
  <c r="D115" i="1"/>
  <c r="D114" i="1"/>
  <c r="D113" i="1"/>
  <c r="D112" i="1"/>
  <c r="D110" i="1"/>
  <c r="D108" i="1"/>
  <c r="C10" i="1"/>
  <c r="B10" i="1"/>
  <c r="D11" i="1"/>
  <c r="B12" i="1"/>
  <c r="D12" i="1" s="1"/>
  <c r="D92" i="1"/>
  <c r="D91" i="1"/>
  <c r="D90" i="1"/>
  <c r="D89" i="1"/>
  <c r="D88" i="1"/>
  <c r="D87" i="1"/>
  <c r="D86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4" i="1"/>
  <c r="D63" i="1"/>
  <c r="D62" i="1"/>
  <c r="D60" i="1"/>
  <c r="D59" i="1"/>
  <c r="D58" i="1"/>
  <c r="D57" i="1"/>
  <c r="D56" i="1"/>
  <c r="D51" i="1"/>
  <c r="D50" i="1"/>
  <c r="D49" i="1"/>
  <c r="D48" i="1"/>
  <c r="D47" i="1"/>
  <c r="D46" i="1"/>
  <c r="D44" i="1"/>
  <c r="D39" i="1"/>
  <c r="D35" i="1"/>
  <c r="D34" i="1"/>
  <c r="D33" i="1"/>
  <c r="D32" i="1"/>
  <c r="D31" i="1"/>
  <c r="D30" i="1"/>
  <c r="D28" i="1"/>
  <c r="D27" i="1"/>
  <c r="D26" i="1"/>
  <c r="D25" i="1"/>
  <c r="D24" i="1"/>
  <c r="D23" i="1"/>
  <c r="D21" i="1"/>
  <c r="D20" i="1"/>
  <c r="D19" i="1"/>
  <c r="D96" i="1"/>
  <c r="D95" i="1"/>
  <c r="D94" i="1"/>
  <c r="D106" i="1"/>
  <c r="D104" i="1"/>
  <c r="D103" i="1"/>
  <c r="D102" i="1"/>
  <c r="D101" i="1"/>
  <c r="D100" i="1"/>
  <c r="D99" i="1"/>
  <c r="D98" i="1"/>
  <c r="D97" i="1"/>
</calcChain>
</file>

<file path=xl/comments1.xml><?xml version="1.0" encoding="utf-8"?>
<comments xmlns="http://schemas.openxmlformats.org/spreadsheetml/2006/main">
  <authors>
    <author>Dif050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 1109 PERSONAS BENEF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=1109 PERSONAS BENEF
</t>
        </r>
      </text>
    </comment>
  </commentList>
</comments>
</file>

<file path=xl/sharedStrings.xml><?xml version="1.0" encoding="utf-8"?>
<sst xmlns="http://schemas.openxmlformats.org/spreadsheetml/2006/main" count="296" uniqueCount="204">
  <si>
    <t>MUNICIPIO DE GENERAL ESCOBEDO, N.L.</t>
  </si>
  <si>
    <t>DIRECCION DE DIF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</si>
  <si>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</si>
  <si>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</si>
  <si>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</si>
  <si>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</si>
  <si>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</si>
  <si>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</si>
  <si>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</si>
  <si>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</si>
  <si>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</si>
  <si>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</si>
  <si>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</si>
  <si>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</si>
  <si>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</si>
  <si>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</si>
  <si>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#Atendidos por PAASV/PAAAM (despensas)</t>
  </si>
  <si>
    <t xml:space="preserve">#Atendidos a  Menores 5 años (Desp. Inf.) </t>
  </si>
  <si>
    <t>#Atendidos por  COPUSI  (Personas)</t>
  </si>
  <si>
    <t>COORDINACION PROGRAMAS ASISTENCIALES</t>
  </si>
  <si>
    <t>#Actas foráneas por números solicitudes del servicio (Actas)</t>
  </si>
  <si>
    <t>#Eventos Matrimonios Colectivos (Eventos) (PAREJAS)</t>
  </si>
  <si>
    <t>#Eventos Registro de Menores (Eventos)</t>
  </si>
  <si>
    <t>#ATENDIDOS POR PROGS. ASISTENC.:C.AT'N FAMILIAR (Personas)</t>
  </si>
  <si>
    <t>#Atendidos por: Apoyos Asistenciales (Personas)</t>
  </si>
  <si>
    <t>#Atendidos por: Asesorias Legales (Personas)</t>
  </si>
  <si>
    <t>#Atendidos por CAP (At´n Psicologica) (personas)</t>
  </si>
  <si>
    <t>TALLERES ATENDIDOS POR CAP (Centro de Atención Psicologica)</t>
  </si>
  <si>
    <t xml:space="preserve">Taller de Orientacion Familiar (personas) </t>
  </si>
  <si>
    <r>
      <t>Taller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"Sin violencia" (personas)</t>
    </r>
  </si>
  <si>
    <t>Taller de Adolescentes (personas)</t>
  </si>
  <si>
    <t>Taller "Cuentos con valor" (personas)</t>
  </si>
  <si>
    <t>Taller "Decidete a cambiar" (personas)</t>
  </si>
  <si>
    <t>Total de Pláticas especiales CAP (personas)</t>
  </si>
  <si>
    <t># ATENDIDOS POR PROG. ASISTENC. CENTROS DIF(personas)</t>
  </si>
  <si>
    <t>#Atendidos en:Centro At´n Infantil Fomerrey 9 (personas)</t>
  </si>
  <si>
    <t>#Atendidos en:Centro At´n Infantil Pedregal (personas)</t>
  </si>
  <si>
    <t>#Atendidos en:Centro At´n Infantil Malvinas (personas)</t>
  </si>
  <si>
    <t xml:space="preserve">#Atenciones brindadas  en:Guardería Fdo. Amilpa </t>
  </si>
  <si>
    <t xml:space="preserve">#Atenciones brindadas en:Guardería Santa Martha </t>
  </si>
  <si>
    <t>#Atenciones brindadas en: Guardería Pedregal</t>
  </si>
  <si>
    <t>#ASISTENCIA SOCIAL (Apoyos)</t>
  </si>
  <si>
    <t>#Aparatos Auditivos (Apoyos)</t>
  </si>
  <si>
    <t>#Asistencia Social : Aparatos Ortopedicos (Apoyos)</t>
  </si>
  <si>
    <t>#Asistencia Social: Sillas de ruedas (Apoyos)</t>
  </si>
  <si>
    <t>#Asistencia Social: Andadores (Apoyos)</t>
  </si>
  <si>
    <t>#Asistencia Social: Muletas (Apoyos)</t>
  </si>
  <si>
    <t>#Asistencia Social: Bastones (Apoyos)</t>
  </si>
  <si>
    <t>#Asistencia Social: Lentes (Apoyos)</t>
  </si>
  <si>
    <t>#Asistencia Social: Ropa (Apoyos)</t>
  </si>
  <si>
    <t>#Asistencia Social: Catres (Apoyos)</t>
  </si>
  <si>
    <t>#Asistencia Social: Cobertores (Apoyos)</t>
  </si>
  <si>
    <t>#Asistencia Social: Despensas (Apoyos)</t>
  </si>
  <si>
    <t>#Asistencia Social: Pañal para bebe  (Apoyos)</t>
  </si>
  <si>
    <t>#Asistencia Social: Pañal para adulto (Apoyos)</t>
  </si>
  <si>
    <t>#Asistencia Social: Economico para medicamentos (Apoyos)</t>
  </si>
  <si>
    <t>#Asistencia Social: Medicamento de donativo (Apoyos)</t>
  </si>
  <si>
    <t>#Asistencia Social: Egreso Hospitalario  (Apoyos)</t>
  </si>
  <si>
    <t>#Asistencia Social: Estudios Medicos (Apoyos)</t>
  </si>
  <si>
    <t>#Asistencia Social: Laboratorio Clinico (Apoyos)</t>
  </si>
  <si>
    <t>#Asistencia Social: Cirugia (Apoyos)</t>
  </si>
  <si>
    <t>#Asistencia Social: Funerario(Apoyos)</t>
  </si>
  <si>
    <t>#Asistencia Social: Canalizaciones(Apoyos)</t>
  </si>
  <si>
    <t>#Asistencia Social: Visitas de Asistencia Soc.(Apoyos)</t>
  </si>
  <si>
    <t>#Asistencia Social: Otros(Apoyos)</t>
  </si>
  <si>
    <t>ASISTENCIA SOCIAL TOTAL SERVICIOS PROPORCIONADOS (Servicios)</t>
  </si>
  <si>
    <t>#CONSULTAS OPTOMETRISTA (Consultas)</t>
  </si>
  <si>
    <t>#Consultas Optometrista: Personas Atendidas (Consultas)</t>
  </si>
  <si>
    <t>Candidatos para lentes</t>
  </si>
  <si>
    <t>OPTOMETRISTA TOTAL DE SERVICIOS PROPORCIONADOS (Servicios)</t>
  </si>
  <si>
    <t>#PROGRAMAS CENTRO DE ATENCIÓN FAMILIAR (Programas)</t>
  </si>
  <si>
    <t>#Programas Centro Att`n Familiar: Reporte de casos de Maltrato (Programas)</t>
  </si>
  <si>
    <t>#Programas Centro  Att`n Familiar: Visitas por Reporte de Maltrato (Programas)</t>
  </si>
  <si>
    <t>#Programas Centro Att`n Familiar: Canalizaciones (Programas)</t>
  </si>
  <si>
    <t>#Programas Centro Att`n Familiar: Otros (Programas)</t>
  </si>
  <si>
    <t>CENTRO DE ATENCIÓN FAMILIAR PERSONAS ATENDIDAS (Personas)</t>
  </si>
  <si>
    <t>CENTRO DE ATENCIÓN FAMILIAR SERVICIOS PROPORCIONADOS (Servicios)</t>
  </si>
  <si>
    <t>GUARDERIAS ATENCIONES BRINDADAS</t>
  </si>
  <si>
    <t>GUARDERIAS SERVICIOS PROPORCIONADOS (Servicios)</t>
  </si>
  <si>
    <t>#Terapias Niños  C.A.I. Terapia de Lenguaje Fomerrey 9(Terapias)</t>
  </si>
  <si>
    <t>#Terapias Niños C.A.I.: Terapia de Lenguaje Pedregal(Terapias)</t>
  </si>
  <si>
    <t>#Terapias Niños C.A.I.: Terapia de Lenguaje Malvinas(Terapias)</t>
  </si>
  <si>
    <t>#Terapias Niños C.A.I.: Apoyo Psicopedagógico Fomerrey 9 (Terapias)</t>
  </si>
  <si>
    <t>#Terapias Niños C.A.I. : Apoyo Psicopedagógico Pedregal(Terapias)</t>
  </si>
  <si>
    <t>#Terapias Niños C.A.I. : Apoyo Psicopedagógico Malvinas(Terapias)</t>
  </si>
  <si>
    <t>#Terapias Niños C.A.I. : Apoyo Academico Fomerrey 9 (Terapias)</t>
  </si>
  <si>
    <t>#Terapias Niños C.A.I. : Apoyo Académico Pedregal(Terapias)</t>
  </si>
  <si>
    <t>#Terapias Niños C.A.I. : Apoyo Académico Malvinas(Terapias)</t>
  </si>
  <si>
    <t>#Terapias Niños C.A.I.  Apoyo de casa Fomerrey 9(Terapias)</t>
  </si>
  <si>
    <t>#Terapias Niños C.A.I.  Apoyo de casa Pedregal(Terapias)</t>
  </si>
  <si>
    <t>#Terapias Niños C.A.I.  Apoyo de casa  Malvinas(Terapias)</t>
  </si>
  <si>
    <t>#Terapias Niños C.A.I.: Actividades Relevantes Fomerrey 9 (Terapias)</t>
  </si>
  <si>
    <t>#Terapias Niños C.A.I.: Actividades Relevantes Pedregal (Terapias)</t>
  </si>
  <si>
    <t>#Terapias Niños C.A.I.: Actividades Relevantes Malvinas(Terapias)</t>
  </si>
  <si>
    <t>#Terapias Niños C.A.I.: Taller de Lenguas, señas mexicanas Pedregal (Terapias)</t>
  </si>
  <si>
    <t>C.A.I. Terapias Niños Servicios Proporcionados Fomerrey 9 (Servicios)</t>
  </si>
  <si>
    <t>C.A.I. Terapias Niños Servicios Proporcionados Pedregal (Servicios)</t>
  </si>
  <si>
    <t>C.A.I. Terapias Niños Servicios Proporcionados Malvinas (Servicios)</t>
  </si>
  <si>
    <t>COORDINACION INTEGRACIÓN SOCIAL</t>
  </si>
  <si>
    <t># Atenciones brindadas en Programa "Niños Difusores"</t>
  </si>
  <si>
    <t># Atenciones brindadas en Programa Orientación Familiar</t>
  </si>
  <si>
    <t># Atenciones brindadas en Programa PAIDEA</t>
  </si>
  <si>
    <t># Atenciones brindadas en Programa Protecc. Para la Salud</t>
  </si>
  <si>
    <t># Atenciones brindadas en Programa Adulto Mayor</t>
  </si>
  <si>
    <t>#Atenciones brindadas en Casa Club Mejores Menores</t>
  </si>
  <si>
    <t>#Atenciones brindadas en Casa Club del Adulto Mayor</t>
  </si>
  <si>
    <t>#Atenciones brindadas en Actividades Productivas en los Centros DIF</t>
  </si>
  <si>
    <t>#Atenciones brindadas en Actividades Culturales en los Centros DIF</t>
  </si>
  <si>
    <t>#Atenciones brindadas en Actividades Deportivas en los Centros DIF</t>
  </si>
  <si>
    <t>Total de atenciones brindadas en los centros DIF</t>
  </si>
  <si>
    <t># Niños becados en Programa Mejores Menores</t>
  </si>
  <si>
    <t># Tarjetas INAPAM emitidas (Trámite cred. Ad. Mayor)</t>
  </si>
  <si>
    <t>COORDINACION DEPORTE ADAPTADO Y REHABILITACIÓN</t>
  </si>
  <si>
    <t>Total de terapias proporcionadas(servicios)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</si>
  <si>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</si>
  <si>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</si>
  <si>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</si>
  <si>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</si>
  <si>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</si>
  <si>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 Terapias adultos servicios proporcionados UBR (servicios)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</si>
  <si>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</si>
  <si>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</si>
  <si>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</si>
  <si>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</si>
  <si>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</si>
  <si>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servicios proporcionados UBR(servicios)</t>
  </si>
  <si>
    <t># Niños atendidos UBR (personas)</t>
  </si>
  <si>
    <t>DEPORTE ADAPTADO (Esculelas Deportivas)</t>
  </si>
  <si>
    <t>Total de servicios proporcionados(entrenamientos)</t>
  </si>
  <si>
    <t>Total de deportistas atendidos (entrenamientos)</t>
  </si>
  <si>
    <t># Entrenamientos Escuelas Deportivas: Atletismo</t>
  </si>
  <si>
    <t># Deportistas Atendidos: Atletismo</t>
  </si>
  <si>
    <t># Entrenamientos Escuelas Deportivas: Futbol soccer</t>
  </si>
  <si>
    <t># Deportistas Atendidos: Futbol Soccer</t>
  </si>
  <si>
    <t># Entrenamientos Escuelas Deportivas: Boccia</t>
  </si>
  <si>
    <t># Deportistas Atendidos; Boccia</t>
  </si>
  <si>
    <t># Entrenamientos Escuelas Deportivas:Golbol</t>
  </si>
  <si>
    <t># Deportistas Atendidos:Golbol</t>
  </si>
  <si>
    <t># Entrenamientos Escuelas Deportivas: Nataciòn</t>
  </si>
  <si>
    <t># Deportistas Atendidos:Natacion</t>
  </si>
  <si>
    <t># Entrenamientos Escuelas Deportivas:Tenis de mesa</t>
  </si>
  <si>
    <t># Deportistas Atendidos: Tenis de mesa</t>
  </si>
  <si>
    <t># Entrenamientos Escuelas Deportivas:Basquet s/siila de r</t>
  </si>
  <si>
    <t># Deportistas Atendidos:Basquet s/silla de ruedas</t>
  </si>
  <si>
    <t># Entrenamientos Escuelas Deportivas: Ciclismo</t>
  </si>
  <si>
    <t># Deportistas Atendidos:Ciclismo</t>
  </si>
  <si>
    <t>INDICADORES DE GESTION DEL PERIODO NOV DIC 2015</t>
  </si>
  <si>
    <t>NOV</t>
  </si>
  <si>
    <t>DIC</t>
  </si>
  <si>
    <t>INDICADORES DE GESTION DEL PERIODO 2016</t>
  </si>
  <si>
    <t>ENCARGADO DEL DIF Q.F.B. BLANCA TREVIÑO DE BAILEY</t>
  </si>
  <si>
    <t>N/A</t>
  </si>
  <si>
    <t>#Papilla Maiz (Desp.)</t>
  </si>
  <si>
    <t>#Eventos Registro de Menores (Excentos)</t>
  </si>
  <si>
    <t>·#Total global ususrios atendidos, CENTRO DE ATENCION PSICOLOGICA (personas)</t>
  </si>
  <si>
    <t>#Total gloal de servicios proporcionados; CENTRO DE ATENCION PSICOLOGICA (persona)</t>
  </si>
  <si>
    <t>#ATENDIDOS POR PROGS. ASISTENC.: CENTROS DIF (Personas)</t>
  </si>
  <si>
    <t>#Atendidos en: Centro de At`n Infantil Fomerrey 9 (Personas)</t>
  </si>
  <si>
    <t>#Atendidos en: Centro de At`n Infantil Pedregal (Personas)</t>
  </si>
  <si>
    <t>Atendidos en: Centro de At`n Infantil Malvinas (Personas)</t>
  </si>
  <si>
    <t>#Atendidos en: Guardería Santa Martha (Personas)</t>
  </si>
  <si>
    <t xml:space="preserve">#Atendidos en: Guardería Pedregal(Personas) </t>
  </si>
  <si>
    <t>#Asistencia Social: Aparatos Ortopédicos (Apoyos)</t>
  </si>
  <si>
    <t>#Asistencia Social: Sillas de Ruedas (Apoyos)</t>
  </si>
  <si>
    <t>#Asistencia Social : Cobertores (Apoyos)</t>
  </si>
  <si>
    <t>#Asistencia Social: Pañal para Bebé (Apoyos)</t>
  </si>
  <si>
    <t>#Asistencia Social: Pañal para Adulto (Apoyos)</t>
  </si>
  <si>
    <t>#Asistencia Social: Económico para Medicamento (Apoyos)</t>
  </si>
  <si>
    <t>#Asistencia Social: Medicamento de Donativo (Apoyos)</t>
  </si>
  <si>
    <t>#Asistencia Social: Egreso Hospitalario (Apoyos)</t>
  </si>
  <si>
    <t>#Asistencia Social: Estudios Médicos (Apoyos)</t>
  </si>
  <si>
    <t>#Asistencia Social :Albergue (personas)</t>
  </si>
  <si>
    <t>#Asistencia Social: Cirugía (Apoyos)</t>
  </si>
  <si>
    <t>#Asistencia Social: Funerario (Apoyos)</t>
  </si>
  <si>
    <t>#Asistencia Social: Canalizaciones (Apoyos)</t>
  </si>
  <si>
    <t>#Asistencia Social: Visitas de Asistencia Social (Apoyos)</t>
  </si>
  <si>
    <t>#Asistencia Social: Otros (Apoyos)</t>
  </si>
  <si>
    <t xml:space="preserve">*Candidatos para Lentes </t>
  </si>
  <si>
    <t>#Programas Centro de At´n Familiar: Seguimiento por casos de maltrato (Programas)</t>
  </si>
  <si>
    <t>#Programas Centro de At´n Familiar: Participación en jornadas informativas en comunidad (programas)</t>
  </si>
  <si>
    <t>GUARDERIAS PERSONAS ATENDIDAS (Personas)</t>
  </si>
  <si>
    <t>#Terapias Niños C.A.I.: Terapia de Lenguaje Fomerrey 9(Terapias)</t>
  </si>
  <si>
    <t>#Terapias Niños C.A.I.: Terapia de Lenguaje Pedregal (Terapias)</t>
  </si>
  <si>
    <t>Terapias Niños C.A.I.:Terapia de Lenguaje Malvinas (Terapias)</t>
  </si>
  <si>
    <t>#Terapias Niños C.A.I.: Apoyo Psicopedagógico Pedregal (Terapias)</t>
  </si>
  <si>
    <t>Terapias Niños C.A.I.:Apoyo Psicopedagógico Malvinas (Terapias)</t>
  </si>
  <si>
    <t>#Terapias Niños C.A.I. : Apoyo Académico  Fomerrey 9(Terapias)</t>
  </si>
  <si>
    <t>#Terapias Niños C.A.I. : Apoyo Académico  Pedregal (Terapias)</t>
  </si>
  <si>
    <t>Terapias Niños C.A.I.: Apoyo Académico Malvinas (Terapias)</t>
  </si>
  <si>
    <t>#Terapias Niños C.A.I.: Programa en Casa Fomerrey 9 (Terapias)</t>
  </si>
  <si>
    <t>#Terapias Niños C.A.I.: Programa en Casa Pedregal (Terapias)</t>
  </si>
  <si>
    <t>Terapias Niños C.A.I.: Programa en Casa Malvinas (Terapias)</t>
  </si>
  <si>
    <t>#Terapias Niños C.A.I.: Actividades Relevantes Fomerrey 9(Terapias)</t>
  </si>
  <si>
    <t>Terapia Niños C.A.I.: Actividades Relevantes Malvinas (Terapias)</t>
  </si>
  <si>
    <t>#Terapias Niños C.A.I.: Taller de Lenguas Señas Mexicanas Pedregal (Terapias)</t>
  </si>
  <si>
    <t>C.A.I. TERAPIAS NIÑOS SERVICIOS PROPORCIONADOS  Fomerrey 9 (Servicios)</t>
  </si>
  <si>
    <t>C.A.I. TERAPIAS NIÑOS SERVICIOS PROPORCIONADOS  Pedregal (Servicios)</t>
  </si>
  <si>
    <t xml:space="preserve">C.A.I. TERAPIAS NIÑOS SERVICIOS PROPORCIONADOS Malvinas                  (Servicios)                         </t>
  </si>
  <si>
    <t>COORDINACION  REHABILITACIÓN</t>
  </si>
  <si>
    <t>no se reportaba</t>
  </si>
  <si>
    <t>se reportaba diferente (se globalizaron los servicios)</t>
  </si>
  <si>
    <r>
      <t xml:space="preserve"># Niños becados en PAPTI </t>
    </r>
    <r>
      <rPr>
        <sz val="9"/>
        <rFont val="Arial"/>
        <family val="2"/>
      </rPr>
      <t>Programa para la Atencion y Prevencion de Trabajo Indantil</t>
    </r>
  </si>
  <si>
    <t># Atenciones brindadas en Programa Prevención de Riesgo Psicosociales EMBARAZO EN ADOLESCENTES</t>
  </si>
  <si>
    <t>antes era guarderia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</si>
</sst>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ddd\ d&quot; de &quot;mmmm&quot; de &quot;yyyy;@"/>
    <numFmt numFmtId="165" formatCode="_-[$€]* #,##0.00_-;\-[$€]* #,##0.00_-;_-[$€]* &quot;-&quot;??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Century GotIC"/>
    </font>
    <font>
      <b/>
      <sz val="10"/>
      <color theme="1"/>
      <name val="Arial"/>
      <family val="2"/>
    </font>
    <font>
      <b/>
      <sz val="10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127">
    <xf numFmtId="0" fontId="0" fillId="0" borderId="0" xfId="0"/>
    <xf numFmtId="0" fontId="4" fillId="0" borderId="0" xfId="0" applyFont="1" applyAlignment="1"/>
    <xf numFmtId="15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/>
    </xf>
    <xf numFmtId="15" fontId="11" fillId="3" borderId="11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justify" vertical="center"/>
    </xf>
    <xf numFmtId="0" fontId="9" fillId="4" borderId="9" xfId="0" applyFont="1" applyFill="1" applyBorder="1" applyAlignment="1">
      <alignment horizontal="left" vertical="center" wrapText="1"/>
    </xf>
    <xf numFmtId="3" fontId="10" fillId="4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/>
    </xf>
    <xf numFmtId="0" fontId="9" fillId="0" borderId="0" xfId="0" applyFont="1"/>
    <xf numFmtId="3" fontId="11" fillId="3" borderId="12" xfId="0" applyNumberFormat="1" applyFont="1" applyFill="1" applyBorder="1" applyAlignment="1">
      <alignment horizontal="justify" vertical="center"/>
    </xf>
    <xf numFmtId="14" fontId="4" fillId="0" borderId="0" xfId="0" applyNumberFormat="1" applyFont="1" applyAlignment="1"/>
    <xf numFmtId="0" fontId="9" fillId="5" borderId="9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10" fillId="4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9" fillId="3" borderId="12" xfId="0" applyNumberFormat="1" applyFont="1" applyFill="1" applyBorder="1" applyAlignment="1">
      <alignment horizontal="right" vertical="center"/>
    </xf>
    <xf numFmtId="3" fontId="12" fillId="4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3" fontId="13" fillId="0" borderId="9" xfId="0" applyNumberFormat="1" applyFont="1" applyBorder="1" applyAlignment="1">
      <alignment vertical="center"/>
    </xf>
    <xf numFmtId="3" fontId="10" fillId="0" borderId="9" xfId="3" applyNumberFormat="1" applyFont="1" applyBorder="1" applyAlignment="1">
      <alignment horizontal="right" vertical="center"/>
    </xf>
    <xf numFmtId="15" fontId="9" fillId="3" borderId="11" xfId="0" applyNumberFormat="1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0" fillId="0" borderId="0" xfId="0" applyNumberFormat="1"/>
    <xf numFmtId="3" fontId="17" fillId="0" borderId="9" xfId="0" applyNumberFormat="1" applyFont="1" applyBorder="1" applyAlignment="1">
      <alignment horizontal="right" vertical="center"/>
    </xf>
    <xf numFmtId="0" fontId="11" fillId="5" borderId="9" xfId="0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3" fontId="22" fillId="4" borderId="9" xfId="0" applyNumberFormat="1" applyFont="1" applyFill="1" applyBorder="1" applyAlignment="1">
      <alignment horizontal="center" vertical="center" wrapText="1"/>
    </xf>
    <xf numFmtId="3" fontId="21" fillId="4" borderId="9" xfId="0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wrapText="1"/>
    </xf>
    <xf numFmtId="0" fontId="20" fillId="0" borderId="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/>
    <xf numFmtId="3" fontId="25" fillId="0" borderId="9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vertical="center"/>
    </xf>
    <xf numFmtId="3" fontId="26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 wrapText="1"/>
    </xf>
    <xf numFmtId="3" fontId="18" fillId="0" borderId="9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right" vertical="center" wrapText="1"/>
    </xf>
    <xf numFmtId="0" fontId="26" fillId="0" borderId="9" xfId="0" applyFont="1" applyFill="1" applyBorder="1" applyAlignment="1">
      <alignment vertical="center"/>
    </xf>
    <xf numFmtId="3" fontId="27" fillId="0" borderId="9" xfId="0" applyNumberFormat="1" applyFont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3" fontId="4" fillId="0" borderId="9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3" fontId="18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3" fontId="18" fillId="4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3" fontId="30" fillId="4" borderId="9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3" fontId="16" fillId="4" borderId="9" xfId="0" applyNumberFormat="1" applyFont="1" applyFill="1" applyBorder="1" applyAlignment="1">
      <alignment horizontal="center" vertical="center" wrapText="1"/>
    </xf>
    <xf numFmtId="3" fontId="18" fillId="0" borderId="9" xfId="3" applyNumberFormat="1" applyFont="1" applyBorder="1" applyAlignment="1">
      <alignment horizontal="center" vertical="center"/>
    </xf>
    <xf numFmtId="3" fontId="18" fillId="4" borderId="9" xfId="0" applyNumberFormat="1" applyFont="1" applyFill="1" applyBorder="1" applyAlignment="1">
      <alignment horizontal="center" vertical="center"/>
    </xf>
    <xf numFmtId="3" fontId="18" fillId="0" borderId="9" xfId="3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24" fillId="3" borderId="10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9" fillId="6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2"/>
  <sheetViews>
    <sheetView showGridLines="0" tabSelected="1" workbookViewId="0">
      <pane ySplit="8" topLeftCell="A115" activePane="bottomLeft" state="frozen"/>
      <selection pane="bottomLeft" activeCell="A116" sqref="A116"/>
    </sheetView>
  </sheetViews>
  <sheetFormatPr baseColWidth="10" defaultColWidth="11.42578125" defaultRowHeight="12.75"/>
  <cols>
    <col min="1" max="1" width="54.28515625" customWidth="1"/>
    <col min="2" max="4" width="8.28515625" customWidth="1"/>
  </cols>
  <sheetData>
    <row r="1" spans="1:5" ht="9.75" customHeight="1"/>
    <row r="2" spans="1:5" ht="20.25">
      <c r="A2" s="31" t="s">
        <v>0</v>
      </c>
      <c r="B2" s="32"/>
      <c r="C2" s="32"/>
      <c r="D2" s="33"/>
      <c r="E2" s="1"/>
    </row>
    <row r="3" spans="1:5" ht="18">
      <c r="A3" s="5" t="s">
        <v>1</v>
      </c>
      <c r="B3" s="6"/>
      <c r="C3" s="6"/>
      <c r="D3" s="4"/>
      <c r="E3" s="1"/>
    </row>
    <row r="4" spans="1:5" ht="16.5" customHeight="1">
      <c r="A4" s="113" t="s">
        <v>146</v>
      </c>
      <c r="B4" s="114"/>
      <c r="C4" s="114"/>
      <c r="D4" s="115"/>
      <c r="E4" s="21"/>
    </row>
    <row r="5" spans="1:5" ht="18" customHeight="1">
      <c r="A5" s="116" t="s">
        <v>150</v>
      </c>
      <c r="B5" s="117"/>
      <c r="C5" s="117"/>
      <c r="D5" s="118"/>
      <c r="E5" s="1"/>
    </row>
    <row r="6" spans="1:5">
      <c r="A6" s="7"/>
      <c r="B6" s="8"/>
      <c r="C6" s="8"/>
      <c r="D6" s="9"/>
      <c r="E6" s="1"/>
    </row>
    <row r="7" spans="1:5" ht="13.5">
      <c r="D7" s="2"/>
      <c r="E7" s="3"/>
    </row>
    <row r="8" spans="1:5" ht="18" customHeight="1">
      <c r="A8" s="10" t="s">
        <v>2</v>
      </c>
      <c r="B8" s="10" t="s">
        <v>147</v>
      </c>
      <c r="C8" s="10" t="s">
        <v>148</v>
      </c>
      <c r="D8" s="10" t="s">
        <v>13</v>
      </c>
    </row>
    <row r="9" spans="1:5" ht="27" customHeight="1">
      <c r="A9" s="12" t="s">
        <v>14</v>
      </c>
      <c r="B9" s="13"/>
      <c r="C9" s="13"/>
      <c r="D9" s="20"/>
    </row>
    <row r="10" spans="1:5" ht="27" customHeight="1">
      <c r="A10" s="11" t="s">
        <v>15</v>
      </c>
      <c r="B10" s="43">
        <f>339+510+1109</f>
        <v>1958</v>
      </c>
      <c r="C10" s="43">
        <f>1109+12+269</f>
        <v>1390</v>
      </c>
      <c r="D10" s="26" t="s">
        <v>151</v>
      </c>
    </row>
    <row r="11" spans="1:5" ht="27" customHeight="1">
      <c r="A11" s="11" t="s">
        <v>16</v>
      </c>
      <c r="B11" s="26">
        <v>3320</v>
      </c>
      <c r="C11" s="26">
        <v>3320</v>
      </c>
      <c r="D11" s="26">
        <f>SUM(B11:C11)</f>
        <v>6640</v>
      </c>
    </row>
    <row r="12" spans="1:5" ht="27" customHeight="1">
      <c r="A12" s="11" t="s">
        <v>17</v>
      </c>
      <c r="B12" s="44">
        <f>28+66+46+13+60+21+118+79+32+31+16</f>
        <v>510</v>
      </c>
      <c r="C12" s="44">
        <v>12</v>
      </c>
      <c r="D12" s="42">
        <f>SUM(B12:C12)</f>
        <v>522</v>
      </c>
    </row>
    <row r="13" spans="1:5" ht="27" customHeight="1">
      <c r="A13" s="11" t="s">
        <v>18</v>
      </c>
      <c r="B13" s="41">
        <v>339</v>
      </c>
      <c r="C13" s="41">
        <v>269</v>
      </c>
      <c r="D13" s="26" t="s">
        <v>151</v>
      </c>
    </row>
    <row r="14" spans="1:5" ht="27" customHeight="1">
      <c r="A14" s="12" t="s">
        <v>19</v>
      </c>
      <c r="B14" s="36"/>
      <c r="C14" s="13"/>
      <c r="D14" s="14"/>
    </row>
    <row r="15" spans="1:5" ht="29.1" customHeight="1">
      <c r="A15" s="11" t="s">
        <v>20</v>
      </c>
      <c r="B15" s="26">
        <v>0</v>
      </c>
      <c r="C15" s="26">
        <v>0</v>
      </c>
      <c r="D15" s="40">
        <v>0</v>
      </c>
    </row>
    <row r="16" spans="1:5" ht="29.1" customHeight="1">
      <c r="A16" s="11" t="s">
        <v>21</v>
      </c>
      <c r="B16" s="26">
        <v>0</v>
      </c>
      <c r="C16" s="26">
        <v>0</v>
      </c>
      <c r="D16" s="26">
        <v>0</v>
      </c>
    </row>
    <row r="17" spans="1:5" ht="29.1" customHeight="1">
      <c r="A17" s="11" t="s">
        <v>22</v>
      </c>
      <c r="B17" s="26">
        <v>0</v>
      </c>
      <c r="C17" s="26">
        <v>0</v>
      </c>
      <c r="D17" s="26">
        <v>0</v>
      </c>
    </row>
    <row r="18" spans="1:5" ht="27" customHeight="1">
      <c r="A18" s="15" t="s">
        <v>23</v>
      </c>
      <c r="B18" s="16"/>
      <c r="C18" s="16"/>
      <c r="D18" s="16"/>
    </row>
    <row r="19" spans="1:5" ht="29.1" customHeight="1">
      <c r="A19" s="11" t="s">
        <v>24</v>
      </c>
      <c r="B19" s="26">
        <v>123</v>
      </c>
      <c r="C19" s="26">
        <v>65</v>
      </c>
      <c r="D19" s="26">
        <f>+C19+B19</f>
        <v>188</v>
      </c>
    </row>
    <row r="20" spans="1:5" ht="29.1" customHeight="1">
      <c r="A20" s="11" t="s">
        <v>25</v>
      </c>
      <c r="B20" s="26">
        <v>43</v>
      </c>
      <c r="C20" s="26">
        <v>17</v>
      </c>
      <c r="D20" s="26">
        <f>+C20+B20</f>
        <v>60</v>
      </c>
    </row>
    <row r="21" spans="1:5" ht="29.1" customHeight="1">
      <c r="A21" s="11" t="s">
        <v>26</v>
      </c>
      <c r="B21" s="26">
        <v>35</v>
      </c>
      <c r="C21" s="26">
        <v>27</v>
      </c>
      <c r="D21" s="26">
        <f>+C21+B21</f>
        <v>62</v>
      </c>
    </row>
    <row r="22" spans="1:5" ht="27" customHeight="1">
      <c r="A22" s="17" t="s">
        <v>27</v>
      </c>
      <c r="B22" s="24"/>
      <c r="C22" s="28"/>
      <c r="D22" s="18"/>
    </row>
    <row r="23" spans="1:5" ht="29.1" customHeight="1">
      <c r="A23" s="11" t="s">
        <v>28</v>
      </c>
      <c r="B23" s="26">
        <v>22</v>
      </c>
      <c r="C23" s="26">
        <v>18</v>
      </c>
      <c r="D23" s="26">
        <f t="shared" ref="D23:D28" si="0">+C23+B23</f>
        <v>40</v>
      </c>
    </row>
    <row r="24" spans="1:5" ht="29.1" customHeight="1">
      <c r="A24" s="11" t="s">
        <v>29</v>
      </c>
      <c r="B24" s="26">
        <v>5</v>
      </c>
      <c r="C24" s="26">
        <v>1</v>
      </c>
      <c r="D24" s="26">
        <f t="shared" si="0"/>
        <v>6</v>
      </c>
      <c r="E24" s="39"/>
    </row>
    <row r="25" spans="1:5" ht="29.1" customHeight="1">
      <c r="A25" s="11" t="s">
        <v>30</v>
      </c>
      <c r="B25" s="26">
        <v>4</v>
      </c>
      <c r="C25" s="26">
        <v>1</v>
      </c>
      <c r="D25" s="26">
        <f t="shared" si="0"/>
        <v>5</v>
      </c>
    </row>
    <row r="26" spans="1:5" ht="29.1" customHeight="1">
      <c r="A26" s="11" t="s">
        <v>31</v>
      </c>
      <c r="B26" s="26">
        <v>11</v>
      </c>
      <c r="C26" s="26">
        <v>11</v>
      </c>
      <c r="D26" s="26">
        <f t="shared" si="0"/>
        <v>22</v>
      </c>
    </row>
    <row r="27" spans="1:5" ht="29.1" customHeight="1">
      <c r="A27" s="11" t="s">
        <v>32</v>
      </c>
      <c r="B27" s="26">
        <v>7</v>
      </c>
      <c r="C27" s="26">
        <v>1</v>
      </c>
      <c r="D27" s="26">
        <f t="shared" si="0"/>
        <v>8</v>
      </c>
    </row>
    <row r="28" spans="1:5" ht="29.1" customHeight="1">
      <c r="A28" s="11" t="s">
        <v>33</v>
      </c>
      <c r="B28" s="37">
        <v>122</v>
      </c>
      <c r="C28" s="26">
        <v>0</v>
      </c>
      <c r="D28" s="26">
        <f t="shared" si="0"/>
        <v>122</v>
      </c>
    </row>
    <row r="29" spans="1:5" ht="29.1" customHeight="1">
      <c r="A29" s="15" t="s">
        <v>34</v>
      </c>
      <c r="B29" s="16"/>
      <c r="C29" s="16"/>
      <c r="D29" s="16"/>
    </row>
    <row r="30" spans="1:5" ht="29.1" customHeight="1">
      <c r="A30" s="11" t="s">
        <v>35</v>
      </c>
      <c r="B30" s="26">
        <v>75</v>
      </c>
      <c r="C30" s="26">
        <v>84</v>
      </c>
      <c r="D30" s="26">
        <f t="shared" ref="D30:D35" si="1">+C30+B30</f>
        <v>159</v>
      </c>
    </row>
    <row r="31" spans="1:5" ht="29.1" customHeight="1">
      <c r="A31" s="11" t="s">
        <v>36</v>
      </c>
      <c r="B31" s="26">
        <v>56</v>
      </c>
      <c r="C31" s="26">
        <v>56</v>
      </c>
      <c r="D31" s="26">
        <f t="shared" si="1"/>
        <v>112</v>
      </c>
    </row>
    <row r="32" spans="1:5" ht="29.1" customHeight="1">
      <c r="A32" s="11" t="s">
        <v>37</v>
      </c>
      <c r="B32" s="23">
        <v>20</v>
      </c>
      <c r="C32" s="34">
        <v>20</v>
      </c>
      <c r="D32" s="26">
        <f t="shared" si="1"/>
        <v>40</v>
      </c>
    </row>
    <row r="33" spans="1:4" ht="29.1" customHeight="1">
      <c r="A33" s="11" t="s">
        <v>38</v>
      </c>
      <c r="B33" s="23">
        <v>11</v>
      </c>
      <c r="C33" s="26">
        <v>7</v>
      </c>
      <c r="D33" s="26">
        <f t="shared" si="1"/>
        <v>18</v>
      </c>
    </row>
    <row r="34" spans="1:4" ht="29.1" customHeight="1">
      <c r="A34" s="11" t="s">
        <v>39</v>
      </c>
      <c r="B34" s="23">
        <v>17</v>
      </c>
      <c r="C34" s="26">
        <v>15</v>
      </c>
      <c r="D34" s="26">
        <f t="shared" si="1"/>
        <v>32</v>
      </c>
    </row>
    <row r="35" spans="1:4" ht="29.1" customHeight="1">
      <c r="A35" s="11" t="s">
        <v>40</v>
      </c>
      <c r="B35" s="23">
        <v>11</v>
      </c>
      <c r="C35" s="26">
        <v>11</v>
      </c>
      <c r="D35" s="26">
        <f t="shared" si="1"/>
        <v>22</v>
      </c>
    </row>
    <row r="36" spans="1:4" ht="27" customHeight="1">
      <c r="A36" s="15" t="s">
        <v>41</v>
      </c>
      <c r="B36" s="24"/>
      <c r="C36" s="16"/>
      <c r="D36" s="16"/>
    </row>
    <row r="37" spans="1:4" ht="29.1" customHeight="1">
      <c r="A37" s="11" t="s">
        <v>42</v>
      </c>
      <c r="B37" s="26">
        <v>0</v>
      </c>
      <c r="C37" s="26">
        <v>0</v>
      </c>
      <c r="D37" s="26">
        <v>0</v>
      </c>
    </row>
    <row r="38" spans="1:4" ht="29.1" customHeight="1">
      <c r="A38" s="15" t="s">
        <v>43</v>
      </c>
      <c r="B38" s="45"/>
      <c r="C38" s="45"/>
      <c r="D38" s="45"/>
    </row>
    <row r="39" spans="1:4" ht="29.1" customHeight="1">
      <c r="A39" s="11" t="s">
        <v>44</v>
      </c>
      <c r="B39" s="23">
        <v>2</v>
      </c>
      <c r="C39" s="26">
        <v>6</v>
      </c>
      <c r="D39" s="26">
        <f>+C39+B39</f>
        <v>8</v>
      </c>
    </row>
    <row r="40" spans="1:4" ht="29.1" customHeight="1">
      <c r="A40" s="11" t="s">
        <v>45</v>
      </c>
      <c r="B40" s="26">
        <v>0</v>
      </c>
      <c r="C40" s="26">
        <v>0</v>
      </c>
      <c r="D40" s="26">
        <v>0</v>
      </c>
    </row>
    <row r="41" spans="1:4" ht="29.1" customHeight="1">
      <c r="A41" s="11" t="s">
        <v>46</v>
      </c>
      <c r="B41" s="26">
        <v>0</v>
      </c>
      <c r="C41" s="26">
        <v>0</v>
      </c>
      <c r="D41" s="26">
        <v>0</v>
      </c>
    </row>
    <row r="42" spans="1:4" ht="29.1" customHeight="1">
      <c r="A42" s="11" t="s">
        <v>47</v>
      </c>
      <c r="B42" s="26">
        <v>0</v>
      </c>
      <c r="C42" s="26">
        <v>0</v>
      </c>
      <c r="D42" s="26">
        <v>0</v>
      </c>
    </row>
    <row r="43" spans="1:4" ht="29.1" customHeight="1">
      <c r="A43" s="11" t="s">
        <v>48</v>
      </c>
      <c r="B43" s="26">
        <v>0</v>
      </c>
      <c r="C43" s="26">
        <v>0</v>
      </c>
      <c r="D43" s="26">
        <v>0</v>
      </c>
    </row>
    <row r="44" spans="1:4" ht="29.1" customHeight="1">
      <c r="A44" s="11" t="s">
        <v>49</v>
      </c>
      <c r="B44" s="23">
        <v>16</v>
      </c>
      <c r="C44" s="26">
        <v>10</v>
      </c>
      <c r="D44" s="26">
        <f>+C44+B44</f>
        <v>26</v>
      </c>
    </row>
    <row r="45" spans="1:4" ht="29.1" customHeight="1">
      <c r="A45" s="11" t="s">
        <v>50</v>
      </c>
      <c r="B45" s="23">
        <v>3</v>
      </c>
      <c r="C45" s="26">
        <v>0</v>
      </c>
      <c r="D45" s="26">
        <v>3</v>
      </c>
    </row>
    <row r="46" spans="1:4" ht="29.1" customHeight="1">
      <c r="A46" s="11" t="s">
        <v>51</v>
      </c>
      <c r="B46" s="23">
        <v>21</v>
      </c>
      <c r="C46" s="26">
        <v>12</v>
      </c>
      <c r="D46" s="26">
        <f t="shared" ref="D46:D51" si="2">+C46+B46</f>
        <v>33</v>
      </c>
    </row>
    <row r="47" spans="1:4" ht="29.1" customHeight="1">
      <c r="A47" s="11" t="s">
        <v>52</v>
      </c>
      <c r="B47" s="23">
        <v>25</v>
      </c>
      <c r="C47" s="26">
        <v>16</v>
      </c>
      <c r="D47" s="26">
        <f t="shared" si="2"/>
        <v>41</v>
      </c>
    </row>
    <row r="48" spans="1:4" ht="29.1" customHeight="1">
      <c r="A48" s="11" t="s">
        <v>53</v>
      </c>
      <c r="B48" s="23">
        <v>2</v>
      </c>
      <c r="C48" s="26">
        <v>4</v>
      </c>
      <c r="D48" s="26">
        <f t="shared" si="2"/>
        <v>6</v>
      </c>
    </row>
    <row r="49" spans="1:4" ht="29.1" customHeight="1">
      <c r="A49" s="11" t="s">
        <v>54</v>
      </c>
      <c r="B49" s="23">
        <v>0</v>
      </c>
      <c r="C49" s="26">
        <v>0</v>
      </c>
      <c r="D49" s="26">
        <f t="shared" si="2"/>
        <v>0</v>
      </c>
    </row>
    <row r="50" spans="1:4" ht="29.1" customHeight="1">
      <c r="A50" s="11" t="s">
        <v>55</v>
      </c>
      <c r="B50" s="23">
        <v>13</v>
      </c>
      <c r="C50" s="26">
        <v>5</v>
      </c>
      <c r="D50" s="26">
        <f t="shared" si="2"/>
        <v>18</v>
      </c>
    </row>
    <row r="51" spans="1:4" ht="29.1" customHeight="1">
      <c r="A51" s="11" t="s">
        <v>56</v>
      </c>
      <c r="B51" s="23">
        <v>0</v>
      </c>
      <c r="C51" s="26">
        <v>4</v>
      </c>
      <c r="D51" s="26">
        <f t="shared" si="2"/>
        <v>4</v>
      </c>
    </row>
    <row r="52" spans="1:4" ht="29.1" customHeight="1">
      <c r="A52" s="11" t="s">
        <v>57</v>
      </c>
      <c r="B52" s="23">
        <v>0</v>
      </c>
      <c r="C52" s="26">
        <v>0</v>
      </c>
      <c r="D52" s="26">
        <v>0</v>
      </c>
    </row>
    <row r="53" spans="1:4" ht="29.1" customHeight="1">
      <c r="A53" s="11" t="s">
        <v>58</v>
      </c>
      <c r="B53" s="23">
        <v>0</v>
      </c>
      <c r="C53" s="26">
        <v>2</v>
      </c>
      <c r="D53" s="26">
        <v>2</v>
      </c>
    </row>
    <row r="54" spans="1:4" ht="29.1" customHeight="1">
      <c r="A54" s="11" t="s">
        <v>59</v>
      </c>
      <c r="B54" s="23">
        <v>0</v>
      </c>
      <c r="C54" s="26">
        <v>0</v>
      </c>
      <c r="D54" s="26">
        <v>0</v>
      </c>
    </row>
    <row r="55" spans="1:4" ht="29.1" customHeight="1">
      <c r="A55" s="11" t="s">
        <v>60</v>
      </c>
      <c r="B55" s="23">
        <v>0</v>
      </c>
      <c r="C55" s="26">
        <v>2</v>
      </c>
      <c r="D55" s="26">
        <v>2</v>
      </c>
    </row>
    <row r="56" spans="1:4" ht="29.1" customHeight="1">
      <c r="A56" s="11" t="s">
        <v>61</v>
      </c>
      <c r="B56" s="23">
        <v>1</v>
      </c>
      <c r="C56" s="26">
        <v>1</v>
      </c>
      <c r="D56" s="26">
        <f>+C56+B56</f>
        <v>2</v>
      </c>
    </row>
    <row r="57" spans="1:4" ht="29.1" customHeight="1">
      <c r="A57" s="11" t="s">
        <v>62</v>
      </c>
      <c r="B57" s="23">
        <v>1</v>
      </c>
      <c r="C57" s="26">
        <v>1</v>
      </c>
      <c r="D57" s="26">
        <f>+C57+B57</f>
        <v>2</v>
      </c>
    </row>
    <row r="58" spans="1:4" ht="29.1" customHeight="1">
      <c r="A58" s="11" t="s">
        <v>63</v>
      </c>
      <c r="B58" s="23">
        <v>28</v>
      </c>
      <c r="C58" s="26">
        <v>8</v>
      </c>
      <c r="D58" s="26">
        <f>+C58+B58</f>
        <v>36</v>
      </c>
    </row>
    <row r="59" spans="1:4" ht="29.1" customHeight="1">
      <c r="A59" s="11" t="s">
        <v>64</v>
      </c>
      <c r="B59" s="23">
        <v>11</v>
      </c>
      <c r="C59" s="26">
        <v>1</v>
      </c>
      <c r="D59" s="26">
        <f>+C59+B59</f>
        <v>12</v>
      </c>
    </row>
    <row r="60" spans="1:4" ht="29.1" customHeight="1">
      <c r="A60" s="11" t="s">
        <v>65</v>
      </c>
      <c r="B60" s="26">
        <v>124</v>
      </c>
      <c r="C60" s="26">
        <v>66</v>
      </c>
      <c r="D60" s="26">
        <f>+C60+B60</f>
        <v>190</v>
      </c>
    </row>
    <row r="61" spans="1:4" ht="29.1" customHeight="1">
      <c r="A61" s="15" t="s">
        <v>66</v>
      </c>
      <c r="B61" s="24"/>
      <c r="C61" s="16"/>
      <c r="D61" s="16"/>
    </row>
    <row r="62" spans="1:4" ht="29.1" customHeight="1">
      <c r="A62" s="22" t="s">
        <v>67</v>
      </c>
      <c r="B62" s="23">
        <v>125</v>
      </c>
      <c r="C62" s="26">
        <v>71</v>
      </c>
      <c r="D62" s="26">
        <f>+C62+B62</f>
        <v>196</v>
      </c>
    </row>
    <row r="63" spans="1:4" ht="29.1" customHeight="1">
      <c r="A63" s="22" t="s">
        <v>68</v>
      </c>
      <c r="B63" s="23">
        <v>90</v>
      </c>
      <c r="C63" s="26">
        <v>51</v>
      </c>
      <c r="D63" s="26">
        <f>+C63+B63</f>
        <v>141</v>
      </c>
    </row>
    <row r="64" spans="1:4" ht="29.1" customHeight="1">
      <c r="A64" s="22" t="s">
        <v>69</v>
      </c>
      <c r="B64" s="23">
        <v>125</v>
      </c>
      <c r="C64" s="26">
        <v>71</v>
      </c>
      <c r="D64" s="26">
        <f>+C64+B64</f>
        <v>196</v>
      </c>
    </row>
    <row r="65" spans="1:4" ht="29.1" customHeight="1">
      <c r="A65" s="15" t="s">
        <v>70</v>
      </c>
      <c r="B65" s="24"/>
      <c r="C65" s="16"/>
      <c r="D65" s="16"/>
    </row>
    <row r="66" spans="1:4" ht="29.1" customHeight="1">
      <c r="A66" s="11" t="s">
        <v>71</v>
      </c>
      <c r="B66" s="26">
        <v>20</v>
      </c>
      <c r="C66" s="26">
        <v>9</v>
      </c>
      <c r="D66" s="26">
        <f t="shared" ref="D66:D83" si="3">+C66+B66</f>
        <v>29</v>
      </c>
    </row>
    <row r="67" spans="1:4" ht="29.1" customHeight="1">
      <c r="A67" s="11" t="s">
        <v>72</v>
      </c>
      <c r="B67" s="26">
        <v>20</v>
      </c>
      <c r="C67" s="26">
        <v>2</v>
      </c>
      <c r="D67" s="26">
        <f t="shared" si="3"/>
        <v>22</v>
      </c>
    </row>
    <row r="68" spans="1:4" ht="29.1" customHeight="1">
      <c r="A68" s="11" t="s">
        <v>73</v>
      </c>
      <c r="B68" s="26">
        <v>8</v>
      </c>
      <c r="C68" s="26">
        <v>8</v>
      </c>
      <c r="D68" s="26">
        <f t="shared" si="3"/>
        <v>16</v>
      </c>
    </row>
    <row r="69" spans="1:4" ht="29.1" customHeight="1">
      <c r="A69" s="11" t="s">
        <v>74</v>
      </c>
      <c r="B69" s="26">
        <v>9</v>
      </c>
      <c r="C69" s="26">
        <v>3</v>
      </c>
      <c r="D69" s="26">
        <f t="shared" si="3"/>
        <v>12</v>
      </c>
    </row>
    <row r="70" spans="1:4" ht="29.1" customHeight="1">
      <c r="A70" s="11" t="s">
        <v>75</v>
      </c>
      <c r="B70" s="26">
        <v>103</v>
      </c>
      <c r="C70" s="26">
        <v>36</v>
      </c>
      <c r="D70" s="26">
        <f t="shared" si="3"/>
        <v>139</v>
      </c>
    </row>
    <row r="71" spans="1:4" ht="29.1" customHeight="1">
      <c r="A71" s="11" t="s">
        <v>76</v>
      </c>
      <c r="B71" s="26">
        <v>111</v>
      </c>
      <c r="C71" s="26">
        <v>44</v>
      </c>
      <c r="D71" s="26">
        <f t="shared" si="3"/>
        <v>155</v>
      </c>
    </row>
    <row r="72" spans="1:4" ht="29.1" customHeight="1">
      <c r="A72" s="22" t="s">
        <v>77</v>
      </c>
      <c r="B72" s="26">
        <v>39</v>
      </c>
      <c r="C72" s="26">
        <v>33</v>
      </c>
      <c r="D72" s="26">
        <f t="shared" si="3"/>
        <v>72</v>
      </c>
    </row>
    <row r="73" spans="1:4" ht="29.1" customHeight="1">
      <c r="A73" s="11" t="s">
        <v>78</v>
      </c>
      <c r="B73" s="26">
        <v>1106</v>
      </c>
      <c r="C73" s="26">
        <v>567</v>
      </c>
      <c r="D73" s="26">
        <f t="shared" si="3"/>
        <v>1673</v>
      </c>
    </row>
    <row r="74" spans="1:4" ht="29.1" customHeight="1">
      <c r="A74" s="11" t="s">
        <v>79</v>
      </c>
      <c r="B74" s="26">
        <v>224</v>
      </c>
      <c r="C74" s="26">
        <v>157</v>
      </c>
      <c r="D74" s="26">
        <f t="shared" si="3"/>
        <v>381</v>
      </c>
    </row>
    <row r="75" spans="1:4" ht="29.1" customHeight="1">
      <c r="A75" s="11" t="s">
        <v>80</v>
      </c>
      <c r="B75" s="26">
        <v>97</v>
      </c>
      <c r="C75" s="26">
        <v>62</v>
      </c>
      <c r="D75" s="26">
        <f t="shared" si="3"/>
        <v>159</v>
      </c>
    </row>
    <row r="76" spans="1:4" ht="29.1" customHeight="1">
      <c r="A76" s="11" t="s">
        <v>81</v>
      </c>
      <c r="B76" s="23">
        <v>11</v>
      </c>
      <c r="C76" s="34">
        <v>21</v>
      </c>
      <c r="D76" s="26">
        <f t="shared" si="3"/>
        <v>32</v>
      </c>
    </row>
    <row r="77" spans="1:4" ht="29.1" customHeight="1">
      <c r="A77" s="11" t="s">
        <v>82</v>
      </c>
      <c r="B77" s="26">
        <v>69</v>
      </c>
      <c r="C77" s="26">
        <v>57</v>
      </c>
      <c r="D77" s="26">
        <f t="shared" si="3"/>
        <v>126</v>
      </c>
    </row>
    <row r="78" spans="1:4" ht="29.1" customHeight="1">
      <c r="A78" s="11" t="s">
        <v>83</v>
      </c>
      <c r="B78" s="26">
        <v>84</v>
      </c>
      <c r="C78" s="26">
        <v>63</v>
      </c>
      <c r="D78" s="26">
        <f t="shared" si="3"/>
        <v>147</v>
      </c>
    </row>
    <row r="79" spans="1:4" ht="29.1" customHeight="1">
      <c r="A79" s="11" t="s">
        <v>84</v>
      </c>
      <c r="B79" s="23">
        <v>44</v>
      </c>
      <c r="C79" s="34">
        <v>21</v>
      </c>
      <c r="D79" s="26">
        <f t="shared" si="3"/>
        <v>65</v>
      </c>
    </row>
    <row r="80" spans="1:4" ht="29.1" customHeight="1">
      <c r="A80" s="11" t="s">
        <v>85</v>
      </c>
      <c r="B80" s="26">
        <v>69</v>
      </c>
      <c r="C80" s="26">
        <v>57</v>
      </c>
      <c r="D80" s="26">
        <f t="shared" si="3"/>
        <v>126</v>
      </c>
    </row>
    <row r="81" spans="1:4" ht="29.1" customHeight="1">
      <c r="A81" s="11" t="s">
        <v>86</v>
      </c>
      <c r="B81" s="26">
        <v>84</v>
      </c>
      <c r="C81" s="26">
        <v>63</v>
      </c>
      <c r="D81" s="26">
        <f t="shared" si="3"/>
        <v>147</v>
      </c>
    </row>
    <row r="82" spans="1:4" ht="29.1" customHeight="1">
      <c r="A82" s="11" t="s">
        <v>87</v>
      </c>
      <c r="B82" s="23">
        <v>44</v>
      </c>
      <c r="C82" s="34">
        <v>21</v>
      </c>
      <c r="D82" s="26">
        <f t="shared" si="3"/>
        <v>65</v>
      </c>
    </row>
    <row r="83" spans="1:4" ht="29.1" customHeight="1">
      <c r="A83" s="11" t="s">
        <v>88</v>
      </c>
      <c r="B83" s="23">
        <v>20</v>
      </c>
      <c r="C83" s="26">
        <v>15</v>
      </c>
      <c r="D83" s="26">
        <f t="shared" si="3"/>
        <v>35</v>
      </c>
    </row>
    <row r="84" spans="1:4" ht="29.1" customHeight="1">
      <c r="A84" s="11" t="s">
        <v>89</v>
      </c>
      <c r="B84" s="26">
        <v>0</v>
      </c>
      <c r="C84" s="26">
        <v>0</v>
      </c>
      <c r="D84" s="26">
        <v>0</v>
      </c>
    </row>
    <row r="85" spans="1:4" ht="29.1" customHeight="1">
      <c r="A85" s="11" t="s">
        <v>90</v>
      </c>
      <c r="B85" s="23">
        <v>0</v>
      </c>
      <c r="C85" s="34">
        <v>0</v>
      </c>
      <c r="D85" s="26">
        <v>0</v>
      </c>
    </row>
    <row r="86" spans="1:4" ht="29.1" customHeight="1">
      <c r="A86" s="11" t="s">
        <v>91</v>
      </c>
      <c r="B86" s="23">
        <v>3</v>
      </c>
      <c r="C86" s="26">
        <v>2</v>
      </c>
      <c r="D86" s="26">
        <f t="shared" ref="D86:D92" si="4">+C86+B86</f>
        <v>5</v>
      </c>
    </row>
    <row r="87" spans="1:4" ht="29.1" customHeight="1">
      <c r="A87" s="11" t="s">
        <v>92</v>
      </c>
      <c r="B87" s="23">
        <v>3</v>
      </c>
      <c r="C87" s="26">
        <v>2</v>
      </c>
      <c r="D87" s="26">
        <f t="shared" si="4"/>
        <v>5</v>
      </c>
    </row>
    <row r="88" spans="1:4" ht="29.1" customHeight="1">
      <c r="A88" s="11" t="s">
        <v>93</v>
      </c>
      <c r="B88" s="23">
        <v>3</v>
      </c>
      <c r="C88" s="34">
        <v>2</v>
      </c>
      <c r="D88" s="26">
        <f t="shared" si="4"/>
        <v>5</v>
      </c>
    </row>
    <row r="89" spans="1:4" ht="29.1" customHeight="1">
      <c r="A89" s="11" t="s">
        <v>94</v>
      </c>
      <c r="B89" s="23">
        <v>5</v>
      </c>
      <c r="C89" s="26">
        <v>3</v>
      </c>
      <c r="D89" s="26">
        <f t="shared" si="4"/>
        <v>8</v>
      </c>
    </row>
    <row r="90" spans="1:4" ht="29.1" customHeight="1">
      <c r="A90" s="11" t="s">
        <v>95</v>
      </c>
      <c r="B90" s="26">
        <v>385</v>
      </c>
      <c r="C90" s="26">
        <v>288</v>
      </c>
      <c r="D90" s="26">
        <f t="shared" si="4"/>
        <v>673</v>
      </c>
    </row>
    <row r="91" spans="1:4" ht="29.1" customHeight="1">
      <c r="A91" s="11" t="s">
        <v>96</v>
      </c>
      <c r="B91" s="26">
        <v>273</v>
      </c>
      <c r="C91" s="26">
        <v>193</v>
      </c>
      <c r="D91" s="26">
        <f t="shared" si="4"/>
        <v>466</v>
      </c>
    </row>
    <row r="92" spans="1:4" ht="29.1" customHeight="1">
      <c r="A92" s="11" t="s">
        <v>97</v>
      </c>
      <c r="B92" s="29">
        <v>102</v>
      </c>
      <c r="C92" s="34">
        <v>65</v>
      </c>
      <c r="D92" s="26">
        <f t="shared" si="4"/>
        <v>167</v>
      </c>
    </row>
    <row r="93" spans="1:4" ht="30" customHeight="1">
      <c r="A93" s="12" t="s">
        <v>98</v>
      </c>
      <c r="B93" s="36"/>
      <c r="C93" s="13"/>
      <c r="D93" s="27"/>
    </row>
    <row r="94" spans="1:4" ht="27" customHeight="1">
      <c r="A94" s="11" t="s">
        <v>99</v>
      </c>
      <c r="B94" s="35">
        <v>239</v>
      </c>
      <c r="C94" s="26">
        <v>239</v>
      </c>
      <c r="D94" s="26">
        <f t="shared" ref="D94:D104" si="5">SUM(B94:C94)</f>
        <v>478</v>
      </c>
    </row>
    <row r="95" spans="1:4" ht="27" customHeight="1">
      <c r="A95" s="11" t="s">
        <v>100</v>
      </c>
      <c r="B95" s="35">
        <v>45</v>
      </c>
      <c r="C95" s="26">
        <v>0</v>
      </c>
      <c r="D95" s="26">
        <f t="shared" si="5"/>
        <v>45</v>
      </c>
    </row>
    <row r="96" spans="1:4" ht="27" customHeight="1">
      <c r="A96" s="11" t="s">
        <v>101</v>
      </c>
      <c r="B96" s="35">
        <v>233</v>
      </c>
      <c r="C96" s="26">
        <v>45</v>
      </c>
      <c r="D96" s="26">
        <f t="shared" si="5"/>
        <v>278</v>
      </c>
    </row>
    <row r="97" spans="1:4" ht="27" customHeight="1">
      <c r="A97" s="11" t="s">
        <v>102</v>
      </c>
      <c r="B97" s="35">
        <v>228</v>
      </c>
      <c r="C97" s="26">
        <v>228</v>
      </c>
      <c r="D97" s="26">
        <f t="shared" si="5"/>
        <v>456</v>
      </c>
    </row>
    <row r="98" spans="1:4" ht="27" customHeight="1">
      <c r="A98" s="11" t="s">
        <v>103</v>
      </c>
      <c r="B98" s="35">
        <v>265</v>
      </c>
      <c r="C98" s="26">
        <v>724</v>
      </c>
      <c r="D98" s="26">
        <f t="shared" si="5"/>
        <v>989</v>
      </c>
    </row>
    <row r="99" spans="1:4" ht="27" customHeight="1">
      <c r="A99" s="11" t="s">
        <v>104</v>
      </c>
      <c r="B99" s="35">
        <v>50</v>
      </c>
      <c r="C99" s="26">
        <v>50</v>
      </c>
      <c r="D99" s="26">
        <f t="shared" si="5"/>
        <v>100</v>
      </c>
    </row>
    <row r="100" spans="1:4" ht="27" customHeight="1">
      <c r="A100" s="11" t="s">
        <v>105</v>
      </c>
      <c r="B100" s="35">
        <v>189</v>
      </c>
      <c r="C100" s="26">
        <v>308</v>
      </c>
      <c r="D100" s="26">
        <f t="shared" si="5"/>
        <v>497</v>
      </c>
    </row>
    <row r="101" spans="1:4" ht="27" customHeight="1">
      <c r="A101" s="11" t="s">
        <v>106</v>
      </c>
      <c r="B101" s="35">
        <v>219</v>
      </c>
      <c r="C101" s="26">
        <v>180</v>
      </c>
      <c r="D101" s="26">
        <f t="shared" si="5"/>
        <v>399</v>
      </c>
    </row>
    <row r="102" spans="1:4" ht="27" customHeight="1">
      <c r="A102" s="11" t="s">
        <v>107</v>
      </c>
      <c r="B102" s="35">
        <v>1252</v>
      </c>
      <c r="C102" s="26">
        <v>607</v>
      </c>
      <c r="D102" s="26">
        <f t="shared" si="5"/>
        <v>1859</v>
      </c>
    </row>
    <row r="103" spans="1:4" ht="27" customHeight="1">
      <c r="A103" s="11" t="s">
        <v>108</v>
      </c>
      <c r="B103" s="35">
        <v>148</v>
      </c>
      <c r="C103" s="26">
        <v>140</v>
      </c>
      <c r="D103" s="26">
        <f t="shared" si="5"/>
        <v>288</v>
      </c>
    </row>
    <row r="104" spans="1:4" ht="27" customHeight="1">
      <c r="A104" s="11" t="s">
        <v>109</v>
      </c>
      <c r="B104" s="26">
        <v>1619</v>
      </c>
      <c r="C104" s="26">
        <v>927</v>
      </c>
      <c r="D104" s="26">
        <f t="shared" si="5"/>
        <v>2546</v>
      </c>
    </row>
    <row r="105" spans="1:4" ht="27" customHeight="1">
      <c r="A105" s="11" t="s">
        <v>110</v>
      </c>
      <c r="B105" s="35">
        <v>3</v>
      </c>
      <c r="C105" s="26">
        <v>3</v>
      </c>
      <c r="D105" s="26">
        <v>3</v>
      </c>
    </row>
    <row r="106" spans="1:4" ht="27" customHeight="1">
      <c r="A106" s="11" t="s">
        <v>111</v>
      </c>
      <c r="B106" s="35">
        <v>92</v>
      </c>
      <c r="C106" s="26">
        <v>24</v>
      </c>
      <c r="D106" s="26">
        <f>SUM(B106:C106)</f>
        <v>116</v>
      </c>
    </row>
    <row r="107" spans="1:4" ht="30" customHeight="1">
      <c r="A107" s="12" t="s">
        <v>112</v>
      </c>
      <c r="B107" s="13"/>
      <c r="C107" s="13"/>
      <c r="D107" s="27"/>
    </row>
    <row r="108" spans="1:4" ht="27" customHeight="1">
      <c r="A108" s="11" t="s">
        <v>113</v>
      </c>
      <c r="B108" s="23">
        <v>8088</v>
      </c>
      <c r="C108" s="23">
        <v>8160</v>
      </c>
      <c r="D108" s="26">
        <f>SUM(B108:C108)</f>
        <v>16248</v>
      </c>
    </row>
    <row r="109" spans="1:4" ht="27" customHeight="1">
      <c r="A109" s="11" t="s">
        <v>114</v>
      </c>
      <c r="B109" s="23">
        <v>337</v>
      </c>
      <c r="C109" s="23">
        <v>344</v>
      </c>
      <c r="D109" s="26" t="s">
        <v>151</v>
      </c>
    </row>
    <row r="110" spans="1:4" ht="27" customHeight="1">
      <c r="A110" s="11" t="s">
        <v>115</v>
      </c>
      <c r="B110" s="23">
        <v>1</v>
      </c>
      <c r="C110" s="23">
        <v>4</v>
      </c>
      <c r="D110" s="26">
        <f>SUM(B110:C110)</f>
        <v>5</v>
      </c>
    </row>
    <row r="111" spans="1:4" ht="27" customHeight="1">
      <c r="A111" s="15" t="s">
        <v>116</v>
      </c>
      <c r="B111" s="16"/>
      <c r="C111" s="16"/>
      <c r="D111" s="24"/>
    </row>
    <row r="112" spans="1:4" ht="27" customHeight="1">
      <c r="A112" s="11" t="s">
        <v>117</v>
      </c>
      <c r="B112" s="23">
        <v>2160</v>
      </c>
      <c r="C112" s="23">
        <v>2244</v>
      </c>
      <c r="D112" s="26">
        <f>SUM(B112:C112)</f>
        <v>4404</v>
      </c>
    </row>
    <row r="113" spans="1:4" ht="27" customHeight="1">
      <c r="A113" s="11" t="s">
        <v>118</v>
      </c>
      <c r="B113" s="23">
        <v>2160</v>
      </c>
      <c r="C113" s="23">
        <v>2244</v>
      </c>
      <c r="D113" s="26">
        <f>SUM(B113:C113)</f>
        <v>4404</v>
      </c>
    </row>
    <row r="114" spans="1:4" ht="27" customHeight="1">
      <c r="A114" s="11" t="s">
        <v>119</v>
      </c>
      <c r="B114" s="23">
        <v>4320</v>
      </c>
      <c r="C114" s="23">
        <v>4488</v>
      </c>
      <c r="D114" s="26">
        <f>SUM(B114:C114)</f>
        <v>8808</v>
      </c>
    </row>
    <row r="115" spans="1:4" ht="27" customHeight="1">
      <c r="A115" s="11" t="s">
        <v>120</v>
      </c>
      <c r="B115" s="23">
        <v>180</v>
      </c>
      <c r="C115" s="23">
        <v>187</v>
      </c>
      <c r="D115" s="26">
        <f>SUM(B115:C115)</f>
        <v>367</v>
      </c>
    </row>
    <row r="116" spans="1:4" ht="27" customHeight="1">
      <c r="A116" s="15" t="s">
        <v>121</v>
      </c>
      <c r="B116" s="16"/>
      <c r="C116" s="16"/>
      <c r="D116" s="24"/>
    </row>
    <row r="117" spans="1:4" ht="27" customHeight="1">
      <c r="A117" s="11" t="s">
        <v>122</v>
      </c>
      <c r="B117" s="23">
        <v>1884</v>
      </c>
      <c r="C117" s="23">
        <v>1884</v>
      </c>
      <c r="D117" s="26">
        <f>SUM(B117:C117)</f>
        <v>3768</v>
      </c>
    </row>
    <row r="118" spans="1:4" ht="27" customHeight="1">
      <c r="A118" s="11" t="s">
        <v>123</v>
      </c>
      <c r="B118" s="23">
        <v>1884</v>
      </c>
      <c r="C118" s="23">
        <v>1884</v>
      </c>
      <c r="D118" s="26">
        <f>SUM(B118:C118)</f>
        <v>3768</v>
      </c>
    </row>
    <row r="119" spans="1:4" ht="27" customHeight="1">
      <c r="A119" s="11" t="s">
        <v>124</v>
      </c>
      <c r="B119" s="23">
        <v>0</v>
      </c>
      <c r="C119" s="23">
        <v>0</v>
      </c>
      <c r="D119" s="26">
        <f>SUM(B119:C119)</f>
        <v>0</v>
      </c>
    </row>
    <row r="120" spans="1:4" ht="27" customHeight="1">
      <c r="A120" s="11" t="s">
        <v>125</v>
      </c>
      <c r="B120" s="23">
        <v>3768</v>
      </c>
      <c r="C120" s="23">
        <v>3672</v>
      </c>
      <c r="D120" s="26">
        <f>SUM(B120:C120)</f>
        <v>7440</v>
      </c>
    </row>
    <row r="121" spans="1:4" ht="27" customHeight="1">
      <c r="A121" s="11" t="s">
        <v>126</v>
      </c>
      <c r="B121" s="23">
        <v>157</v>
      </c>
      <c r="C121" s="23">
        <v>157</v>
      </c>
      <c r="D121" s="26">
        <f>SUM(B121:C121)</f>
        <v>314</v>
      </c>
    </row>
    <row r="122" spans="1:4" ht="27" customHeight="1">
      <c r="A122" s="15" t="s">
        <v>127</v>
      </c>
      <c r="B122" s="16"/>
      <c r="C122" s="16"/>
      <c r="D122" s="24"/>
    </row>
    <row r="123" spans="1:4" ht="27" customHeight="1">
      <c r="A123" s="11" t="s">
        <v>128</v>
      </c>
      <c r="B123" s="23">
        <v>972</v>
      </c>
      <c r="C123" s="23">
        <v>972</v>
      </c>
      <c r="D123" s="26" t="s">
        <v>151</v>
      </c>
    </row>
    <row r="124" spans="1:4" ht="27" customHeight="1">
      <c r="A124" s="11" t="s">
        <v>129</v>
      </c>
      <c r="B124" s="23">
        <v>179</v>
      </c>
      <c r="C124" s="23">
        <v>179</v>
      </c>
      <c r="D124" s="26" t="s">
        <v>151</v>
      </c>
    </row>
    <row r="125" spans="1:4" ht="27" customHeight="1">
      <c r="A125" s="11" t="s">
        <v>115</v>
      </c>
      <c r="B125" s="23">
        <v>4</v>
      </c>
      <c r="C125" s="23">
        <v>4</v>
      </c>
      <c r="D125" s="26" t="s">
        <v>151</v>
      </c>
    </row>
    <row r="126" spans="1:4" ht="27" customHeight="1">
      <c r="A126" s="11" t="s">
        <v>130</v>
      </c>
      <c r="B126" s="25">
        <v>390</v>
      </c>
      <c r="C126" s="25">
        <v>390</v>
      </c>
      <c r="D126" s="26" t="s">
        <v>151</v>
      </c>
    </row>
    <row r="127" spans="1:4" ht="27" customHeight="1">
      <c r="A127" s="11" t="s">
        <v>131</v>
      </c>
      <c r="B127" s="25">
        <v>65</v>
      </c>
      <c r="C127" s="25">
        <v>65</v>
      </c>
      <c r="D127" s="26" t="s">
        <v>151</v>
      </c>
    </row>
    <row r="128" spans="1:4" ht="27" customHeight="1">
      <c r="A128" s="11" t="s">
        <v>132</v>
      </c>
      <c r="B128" s="25">
        <v>96</v>
      </c>
      <c r="C128" s="25">
        <v>96</v>
      </c>
      <c r="D128" s="26" t="s">
        <v>151</v>
      </c>
    </row>
    <row r="129" spans="1:5" ht="27" customHeight="1">
      <c r="A129" s="11" t="s">
        <v>133</v>
      </c>
      <c r="B129" s="25">
        <v>16</v>
      </c>
      <c r="C129" s="25">
        <v>16</v>
      </c>
      <c r="D129" s="26" t="s">
        <v>151</v>
      </c>
    </row>
    <row r="130" spans="1:5" ht="27" customHeight="1">
      <c r="A130" s="11" t="s">
        <v>134</v>
      </c>
      <c r="B130" s="25">
        <v>72</v>
      </c>
      <c r="C130" s="25">
        <v>72</v>
      </c>
      <c r="D130" s="26" t="s">
        <v>151</v>
      </c>
    </row>
    <row r="131" spans="1:5" ht="27" customHeight="1">
      <c r="A131" s="11" t="s">
        <v>135</v>
      </c>
      <c r="B131" s="25">
        <v>12</v>
      </c>
      <c r="C131" s="25">
        <v>12</v>
      </c>
      <c r="D131" s="26" t="s">
        <v>151</v>
      </c>
    </row>
    <row r="132" spans="1:5" ht="27" customHeight="1">
      <c r="A132" s="11" t="s">
        <v>136</v>
      </c>
      <c r="B132" s="25">
        <v>56</v>
      </c>
      <c r="C132" s="25">
        <v>56</v>
      </c>
      <c r="D132" s="26" t="s">
        <v>151</v>
      </c>
    </row>
    <row r="133" spans="1:5" ht="27" customHeight="1">
      <c r="A133" s="11" t="s">
        <v>137</v>
      </c>
      <c r="B133" s="25">
        <v>14</v>
      </c>
      <c r="C133" s="25">
        <v>14</v>
      </c>
      <c r="D133" s="26" t="s">
        <v>151</v>
      </c>
      <c r="E133" s="30"/>
    </row>
    <row r="134" spans="1:5" ht="27" customHeight="1">
      <c r="A134" s="11" t="s">
        <v>138</v>
      </c>
      <c r="B134" s="25">
        <v>350</v>
      </c>
      <c r="C134" s="25">
        <v>350</v>
      </c>
      <c r="D134" s="26" t="s">
        <v>151</v>
      </c>
      <c r="E134" s="30"/>
    </row>
    <row r="135" spans="1:5" ht="27" customHeight="1">
      <c r="A135" s="11" t="s">
        <v>139</v>
      </c>
      <c r="B135" s="25">
        <v>70</v>
      </c>
      <c r="C135" s="25">
        <v>70</v>
      </c>
      <c r="D135" s="26" t="s">
        <v>151</v>
      </c>
      <c r="E135" s="30"/>
    </row>
    <row r="136" spans="1:5" ht="27" customHeight="1">
      <c r="A136" s="11" t="s">
        <v>140</v>
      </c>
      <c r="B136" s="25">
        <v>0</v>
      </c>
      <c r="C136" s="25">
        <v>0</v>
      </c>
      <c r="D136" s="26" t="s">
        <v>151</v>
      </c>
      <c r="E136" s="30"/>
    </row>
    <row r="137" spans="1:5" ht="27" customHeight="1">
      <c r="A137" s="11" t="s">
        <v>141</v>
      </c>
      <c r="B137" s="25">
        <v>0</v>
      </c>
      <c r="C137" s="25">
        <v>0</v>
      </c>
      <c r="D137" s="26" t="s">
        <v>151</v>
      </c>
      <c r="E137" s="30"/>
    </row>
    <row r="138" spans="1:5" ht="27" customHeight="1">
      <c r="A138" s="11" t="s">
        <v>142</v>
      </c>
      <c r="B138" s="25">
        <v>0</v>
      </c>
      <c r="C138" s="25">
        <v>0</v>
      </c>
      <c r="D138" s="26" t="s">
        <v>151</v>
      </c>
      <c r="E138" s="30"/>
    </row>
    <row r="139" spans="1:5" ht="27" customHeight="1">
      <c r="A139" s="11" t="s">
        <v>143</v>
      </c>
      <c r="B139" s="25">
        <v>0</v>
      </c>
      <c r="C139" s="25">
        <v>0</v>
      </c>
      <c r="D139" s="26" t="s">
        <v>151</v>
      </c>
      <c r="E139" s="30"/>
    </row>
    <row r="140" spans="1:5" ht="27" customHeight="1">
      <c r="A140" s="11" t="s">
        <v>144</v>
      </c>
      <c r="B140" s="25">
        <v>8</v>
      </c>
      <c r="C140" s="25">
        <v>8</v>
      </c>
      <c r="D140" s="26" t="s">
        <v>151</v>
      </c>
      <c r="E140" s="30"/>
    </row>
    <row r="141" spans="1:5" ht="27" customHeight="1">
      <c r="A141" s="11" t="s">
        <v>145</v>
      </c>
      <c r="B141" s="25">
        <v>2</v>
      </c>
      <c r="C141" s="25">
        <v>2</v>
      </c>
      <c r="D141" s="26" t="s">
        <v>151</v>
      </c>
    </row>
    <row r="142" spans="1:5">
      <c r="A142" s="19"/>
      <c r="B142" s="19"/>
      <c r="C142" s="19"/>
      <c r="D142" s="19"/>
    </row>
  </sheetData>
  <sheetProtection password="82AD" sheet="1" objects="1" scenarios="1"/>
  <mergeCells count="2">
    <mergeCell ref="A4:D4"/>
    <mergeCell ref="A5:D5"/>
  </mergeCells>
  <pageMargins left="0.23622047244094491" right="0.23622047244094491" top="0.47244094488188981" bottom="0.27559055118110237" header="0.35433070866141736" footer="0.3937007874015748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7"/>
  <sheetViews>
    <sheetView workbookViewId="0">
      <selection activeCell="D12" sqref="D12"/>
    </sheetView>
  </sheetViews>
  <sheetFormatPr baseColWidth="10" defaultRowHeight="12.75"/>
  <cols>
    <col min="1" max="1" width="35.7109375" customWidth="1"/>
    <col min="2" max="14" width="8.28515625" customWidth="1"/>
  </cols>
  <sheetData>
    <row r="2" spans="1:16" ht="20.25">
      <c r="A2" s="110" t="s">
        <v>0</v>
      </c>
      <c r="B2" s="95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6" ht="18">
      <c r="A3" s="98" t="s">
        <v>1</v>
      </c>
      <c r="B3" s="99"/>
      <c r="C3" s="9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6" ht="14.25">
      <c r="A4" s="47" t="s">
        <v>149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6">
      <c r="A5" s="48" t="s">
        <v>150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1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6" ht="13.5">
      <c r="L7" s="2"/>
      <c r="M7" s="2"/>
      <c r="N7" s="2"/>
    </row>
    <row r="8" spans="1:16" ht="14.25">
      <c r="A8" s="10" t="s">
        <v>2</v>
      </c>
      <c r="B8" s="10" t="s">
        <v>147</v>
      </c>
      <c r="C8" s="10" t="s">
        <v>148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147</v>
      </c>
      <c r="O8" s="59" t="s">
        <v>148</v>
      </c>
      <c r="P8" s="59" t="s">
        <v>13</v>
      </c>
    </row>
    <row r="9" spans="1:16" ht="30" customHeight="1">
      <c r="A9" s="104" t="s">
        <v>14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6"/>
    </row>
    <row r="10" spans="1:16" ht="24">
      <c r="A10" s="11" t="s">
        <v>15</v>
      </c>
      <c r="B10" s="81">
        <v>1958</v>
      </c>
      <c r="C10" s="81">
        <v>1390</v>
      </c>
      <c r="D10" s="62">
        <f>1720+345</f>
        <v>2065</v>
      </c>
      <c r="E10" s="63"/>
      <c r="F10" s="63"/>
      <c r="G10" s="64"/>
      <c r="H10" s="65"/>
      <c r="I10" s="63"/>
      <c r="J10" s="63"/>
      <c r="K10" s="63"/>
      <c r="L10" s="66"/>
      <c r="M10" s="42"/>
      <c r="N10" s="42"/>
      <c r="O10" s="61"/>
      <c r="P10" s="67" t="s">
        <v>151</v>
      </c>
    </row>
    <row r="11" spans="1:16" ht="24">
      <c r="A11" s="11" t="s">
        <v>16</v>
      </c>
      <c r="B11" s="81">
        <v>3320</v>
      </c>
      <c r="C11" s="81">
        <v>3320</v>
      </c>
      <c r="D11" s="62">
        <v>5162</v>
      </c>
      <c r="E11" s="42"/>
      <c r="F11" s="42"/>
      <c r="G11" s="68"/>
      <c r="H11" s="69"/>
      <c r="I11" s="42"/>
      <c r="J11" s="42"/>
      <c r="K11" s="42"/>
      <c r="L11" s="66"/>
      <c r="M11" s="42"/>
      <c r="N11" s="42"/>
      <c r="O11" s="61"/>
      <c r="P11" s="70">
        <f>SUM(D11:O11)</f>
        <v>5162</v>
      </c>
    </row>
    <row r="12" spans="1:16">
      <c r="A12" s="11" t="s">
        <v>17</v>
      </c>
      <c r="B12" s="81">
        <v>510</v>
      </c>
      <c r="C12" s="81">
        <v>12</v>
      </c>
      <c r="D12" s="62">
        <v>0</v>
      </c>
      <c r="E12" s="42"/>
      <c r="F12" s="42"/>
      <c r="G12" s="68"/>
      <c r="H12" s="69"/>
      <c r="I12" s="42"/>
      <c r="J12" s="42"/>
      <c r="K12" s="42"/>
      <c r="L12" s="66"/>
      <c r="M12" s="42"/>
      <c r="N12" s="42"/>
      <c r="O12" s="61"/>
      <c r="P12" s="70">
        <f>SUM(D12:O12)</f>
        <v>0</v>
      </c>
    </row>
    <row r="13" spans="1:16">
      <c r="A13" s="11" t="s">
        <v>152</v>
      </c>
      <c r="B13" s="119" t="s">
        <v>199</v>
      </c>
      <c r="C13" s="120"/>
      <c r="D13" s="62">
        <v>0</v>
      </c>
      <c r="E13" s="42"/>
      <c r="F13" s="42"/>
      <c r="G13" s="68"/>
      <c r="H13" s="69"/>
      <c r="I13" s="42"/>
      <c r="J13" s="42"/>
      <c r="K13" s="42"/>
      <c r="L13" s="66"/>
      <c r="M13" s="42"/>
      <c r="N13" s="42"/>
      <c r="O13" s="61"/>
      <c r="P13" s="70">
        <f>SUM(D13:O13)</f>
        <v>0</v>
      </c>
    </row>
    <row r="14" spans="1:16">
      <c r="A14" s="11" t="s">
        <v>18</v>
      </c>
      <c r="B14" s="81">
        <v>339</v>
      </c>
      <c r="C14" s="81">
        <v>269</v>
      </c>
      <c r="D14" s="62">
        <v>345</v>
      </c>
      <c r="E14" s="42"/>
      <c r="F14" s="42"/>
      <c r="G14" s="71"/>
      <c r="H14" s="72"/>
      <c r="I14" s="42"/>
      <c r="J14" s="42"/>
      <c r="K14" s="42"/>
      <c r="L14" s="64"/>
      <c r="M14" s="42"/>
      <c r="N14" s="42"/>
      <c r="O14" s="61"/>
      <c r="P14" s="67" t="s">
        <v>151</v>
      </c>
    </row>
    <row r="15" spans="1:16" ht="30" customHeight="1">
      <c r="A15" s="104" t="s">
        <v>19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25.5">
      <c r="A16" s="51" t="s">
        <v>20</v>
      </c>
      <c r="B16" s="85">
        <v>0</v>
      </c>
      <c r="C16" s="85">
        <v>0</v>
      </c>
      <c r="D16" s="80">
        <v>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>
        <f>SUM(D16:O16)</f>
        <v>0</v>
      </c>
    </row>
    <row r="17" spans="1:16">
      <c r="A17" s="51" t="s">
        <v>153</v>
      </c>
      <c r="B17" s="85">
        <v>0</v>
      </c>
      <c r="C17" s="85"/>
      <c r="D17" s="80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>
        <f>SUM(D17:O17)</f>
        <v>0</v>
      </c>
    </row>
    <row r="18" spans="1:16" ht="38.25">
      <c r="A18" s="52" t="s">
        <v>23</v>
      </c>
      <c r="B18" s="86"/>
      <c r="C18" s="86"/>
      <c r="D18" s="8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25.5">
      <c r="A19" s="51" t="s">
        <v>24</v>
      </c>
      <c r="B19" s="85">
        <v>123</v>
      </c>
      <c r="C19" s="85">
        <v>65</v>
      </c>
      <c r="D19" s="80">
        <v>212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>
        <f>SUM(D19:O19)</f>
        <v>212</v>
      </c>
    </row>
    <row r="20" spans="1:16" ht="25.5">
      <c r="A20" s="51" t="s">
        <v>25</v>
      </c>
      <c r="B20" s="85">
        <v>43</v>
      </c>
      <c r="C20" s="85">
        <v>17</v>
      </c>
      <c r="D20" s="84">
        <v>60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3">
        <f>SUM(D20:O20)</f>
        <v>60</v>
      </c>
    </row>
    <row r="21" spans="1:16" ht="36">
      <c r="A21" s="111" t="s">
        <v>154</v>
      </c>
      <c r="B21" s="121" t="s">
        <v>200</v>
      </c>
      <c r="C21" s="122"/>
      <c r="D21" s="84">
        <v>277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7">
        <f>SUM(D21:O21)</f>
        <v>277</v>
      </c>
    </row>
    <row r="22" spans="1:16" ht="36">
      <c r="A22" s="112" t="s">
        <v>155</v>
      </c>
      <c r="B22" s="123"/>
      <c r="C22" s="124"/>
      <c r="D22" s="84">
        <v>420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7">
        <f>SUM(D22:O22)</f>
        <v>420</v>
      </c>
    </row>
    <row r="23" spans="1:16" ht="25.5">
      <c r="A23" s="56" t="s">
        <v>156</v>
      </c>
      <c r="B23" s="90"/>
      <c r="C23" s="90"/>
      <c r="D23" s="9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7"/>
    </row>
    <row r="24" spans="1:16" ht="25.5">
      <c r="A24" s="51" t="s">
        <v>157</v>
      </c>
      <c r="B24" s="85">
        <v>75</v>
      </c>
      <c r="C24" s="85">
        <v>84</v>
      </c>
      <c r="D24" s="80">
        <v>82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>
        <f t="shared" ref="P24:P28" si="0">SUM(D24:O24)</f>
        <v>82</v>
      </c>
    </row>
    <row r="25" spans="1:16" ht="25.5">
      <c r="A25" s="51" t="s">
        <v>158</v>
      </c>
      <c r="B25" s="85">
        <v>56</v>
      </c>
      <c r="C25" s="85">
        <v>56</v>
      </c>
      <c r="D25" s="80">
        <v>62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>
        <f t="shared" si="0"/>
        <v>62</v>
      </c>
    </row>
    <row r="26" spans="1:16" ht="25.5">
      <c r="A26" s="58" t="s">
        <v>159</v>
      </c>
      <c r="B26" s="88">
        <v>20</v>
      </c>
      <c r="C26" s="88">
        <v>20</v>
      </c>
      <c r="D26" s="80">
        <v>19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>
        <f t="shared" si="0"/>
        <v>19</v>
      </c>
    </row>
    <row r="27" spans="1:16" ht="25.5">
      <c r="A27" s="58" t="s">
        <v>160</v>
      </c>
      <c r="B27" s="88">
        <v>17</v>
      </c>
      <c r="C27" s="88">
        <v>15</v>
      </c>
      <c r="D27" s="84">
        <v>12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>
        <f t="shared" si="0"/>
        <v>12</v>
      </c>
    </row>
    <row r="28" spans="1:16" ht="25.5">
      <c r="A28" s="58" t="s">
        <v>161</v>
      </c>
      <c r="B28" s="88">
        <v>11</v>
      </c>
      <c r="C28" s="88">
        <v>11</v>
      </c>
      <c r="D28" s="84">
        <v>12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>
        <f t="shared" si="0"/>
        <v>12</v>
      </c>
    </row>
    <row r="29" spans="1:16">
      <c r="A29" s="56" t="s">
        <v>41</v>
      </c>
      <c r="B29" s="86"/>
      <c r="C29" s="86"/>
      <c r="D29" s="87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51" t="s">
        <v>42</v>
      </c>
      <c r="B30" s="85">
        <v>0</v>
      </c>
      <c r="C30" s="85">
        <v>0</v>
      </c>
      <c r="D30" s="80">
        <v>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>
        <f>SUM(D30:O30)</f>
        <v>6</v>
      </c>
    </row>
    <row r="31" spans="1:16" ht="25.5">
      <c r="A31" s="56" t="s">
        <v>162</v>
      </c>
      <c r="B31" s="56"/>
      <c r="C31" s="5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25.5">
      <c r="A32" s="51" t="s">
        <v>163</v>
      </c>
      <c r="B32" s="82">
        <v>2</v>
      </c>
      <c r="C32" s="83">
        <v>6</v>
      </c>
      <c r="D32" s="84">
        <v>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>
        <f t="shared" ref="P32:P53" si="1">SUM(D32:O32)</f>
        <v>1</v>
      </c>
    </row>
    <row r="33" spans="1:16">
      <c r="A33" s="51" t="s">
        <v>45</v>
      </c>
      <c r="B33" s="83">
        <v>0</v>
      </c>
      <c r="C33" s="83">
        <v>0</v>
      </c>
      <c r="D33" s="84"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>
        <f t="shared" si="1"/>
        <v>0</v>
      </c>
    </row>
    <row r="34" spans="1:16">
      <c r="A34" s="51" t="s">
        <v>46</v>
      </c>
      <c r="B34" s="83">
        <v>0</v>
      </c>
      <c r="C34" s="83">
        <v>0</v>
      </c>
      <c r="D34" s="84">
        <v>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>
        <f t="shared" si="1"/>
        <v>0</v>
      </c>
    </row>
    <row r="35" spans="1:16">
      <c r="A35" s="51" t="s">
        <v>47</v>
      </c>
      <c r="B35" s="83">
        <v>0</v>
      </c>
      <c r="C35" s="83">
        <v>0</v>
      </c>
      <c r="D35" s="84">
        <v>0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>
        <f t="shared" si="1"/>
        <v>0</v>
      </c>
    </row>
    <row r="36" spans="1:16">
      <c r="A36" s="51" t="s">
        <v>48</v>
      </c>
      <c r="B36" s="83">
        <v>0</v>
      </c>
      <c r="C36" s="83">
        <v>0</v>
      </c>
      <c r="D36" s="84">
        <v>0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>
        <f t="shared" si="1"/>
        <v>0</v>
      </c>
    </row>
    <row r="37" spans="1:16">
      <c r="A37" s="51" t="s">
        <v>49</v>
      </c>
      <c r="B37" s="82">
        <v>16</v>
      </c>
      <c r="C37" s="83">
        <v>10</v>
      </c>
      <c r="D37" s="84">
        <v>13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>
        <f t="shared" si="1"/>
        <v>13</v>
      </c>
    </row>
    <row r="38" spans="1:16">
      <c r="A38" s="51" t="s">
        <v>50</v>
      </c>
      <c r="B38" s="82">
        <v>3</v>
      </c>
      <c r="C38" s="83">
        <v>0</v>
      </c>
      <c r="D38" s="84">
        <v>0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>
        <f t="shared" si="1"/>
        <v>0</v>
      </c>
    </row>
    <row r="39" spans="1:16">
      <c r="A39" s="51" t="s">
        <v>164</v>
      </c>
      <c r="B39" s="82">
        <v>21</v>
      </c>
      <c r="C39" s="83">
        <v>12</v>
      </c>
      <c r="D39" s="84">
        <v>167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>
        <f t="shared" si="1"/>
        <v>167</v>
      </c>
    </row>
    <row r="40" spans="1:16">
      <c r="A40" s="51" t="s">
        <v>52</v>
      </c>
      <c r="B40" s="82">
        <v>25</v>
      </c>
      <c r="C40" s="83">
        <v>16</v>
      </c>
      <c r="D40" s="84">
        <v>68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>
        <f t="shared" si="1"/>
        <v>68</v>
      </c>
    </row>
    <row r="41" spans="1:16" ht="25.5">
      <c r="A41" s="51" t="s">
        <v>165</v>
      </c>
      <c r="B41" s="82">
        <v>2</v>
      </c>
      <c r="C41" s="83">
        <v>4</v>
      </c>
      <c r="D41" s="84">
        <v>16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>
        <f t="shared" si="1"/>
        <v>16</v>
      </c>
    </row>
    <row r="42" spans="1:16" ht="25.5">
      <c r="A42" s="51" t="s">
        <v>166</v>
      </c>
      <c r="B42" s="82">
        <v>0</v>
      </c>
      <c r="C42" s="83">
        <v>0</v>
      </c>
      <c r="D42" s="84">
        <v>7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>
        <f t="shared" si="1"/>
        <v>7</v>
      </c>
    </row>
    <row r="43" spans="1:16" ht="25.5">
      <c r="A43" s="51" t="s">
        <v>167</v>
      </c>
      <c r="B43" s="82">
        <v>13</v>
      </c>
      <c r="C43" s="83">
        <v>5</v>
      </c>
      <c r="D43" s="84">
        <v>18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>
        <f t="shared" si="1"/>
        <v>18</v>
      </c>
    </row>
    <row r="44" spans="1:16" ht="25.5">
      <c r="A44" s="51" t="s">
        <v>168</v>
      </c>
      <c r="B44" s="82">
        <v>0</v>
      </c>
      <c r="C44" s="83">
        <v>4</v>
      </c>
      <c r="D44" s="84">
        <v>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>
        <f t="shared" si="1"/>
        <v>7</v>
      </c>
    </row>
    <row r="45" spans="1:16" ht="25.5">
      <c r="A45" s="51" t="s">
        <v>169</v>
      </c>
      <c r="B45" s="82">
        <v>0</v>
      </c>
      <c r="C45" s="83">
        <v>0</v>
      </c>
      <c r="D45" s="84">
        <v>0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>
        <f t="shared" si="1"/>
        <v>0</v>
      </c>
    </row>
    <row r="46" spans="1:16" ht="25.5">
      <c r="A46" s="51" t="s">
        <v>170</v>
      </c>
      <c r="B46" s="82">
        <v>0</v>
      </c>
      <c r="C46" s="83">
        <v>2</v>
      </c>
      <c r="D46" s="84">
        <v>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>
        <f t="shared" si="1"/>
        <v>5</v>
      </c>
    </row>
    <row r="47" spans="1:16" ht="24.95" customHeight="1">
      <c r="A47" s="55" t="s">
        <v>171</v>
      </c>
      <c r="B47" s="125" t="s">
        <v>203</v>
      </c>
      <c r="C47" s="126"/>
      <c r="D47" s="84">
        <v>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f t="shared" si="1"/>
        <v>1</v>
      </c>
    </row>
    <row r="48" spans="1:16">
      <c r="A48" s="51" t="s">
        <v>172</v>
      </c>
      <c r="B48" s="85">
        <v>0</v>
      </c>
      <c r="C48" s="85">
        <v>2</v>
      </c>
      <c r="D48" s="84">
        <v>3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>
        <f t="shared" si="1"/>
        <v>3</v>
      </c>
    </row>
    <row r="49" spans="1:16">
      <c r="A49" s="51" t="s">
        <v>173</v>
      </c>
      <c r="B49" s="85">
        <v>1</v>
      </c>
      <c r="C49" s="85">
        <v>1</v>
      </c>
      <c r="D49" s="84">
        <v>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>
        <f t="shared" si="1"/>
        <v>4</v>
      </c>
    </row>
    <row r="50" spans="1:16">
      <c r="A50" s="51" t="s">
        <v>174</v>
      </c>
      <c r="B50" s="85">
        <v>1</v>
      </c>
      <c r="C50" s="85">
        <v>1</v>
      </c>
      <c r="D50" s="84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>
        <f t="shared" si="1"/>
        <v>2</v>
      </c>
    </row>
    <row r="51" spans="1:16" ht="25.5">
      <c r="A51" s="51" t="s">
        <v>175</v>
      </c>
      <c r="B51" s="85">
        <v>28</v>
      </c>
      <c r="C51" s="85">
        <v>11</v>
      </c>
      <c r="D51" s="84">
        <v>11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>
        <f t="shared" si="1"/>
        <v>11</v>
      </c>
    </row>
    <row r="52" spans="1:16">
      <c r="A52" s="51" t="s">
        <v>176</v>
      </c>
      <c r="B52" s="85">
        <v>11</v>
      </c>
      <c r="C52" s="85">
        <v>1</v>
      </c>
      <c r="D52" s="84">
        <v>10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>
        <f t="shared" si="1"/>
        <v>10</v>
      </c>
    </row>
    <row r="53" spans="1:16" ht="25.5">
      <c r="A53" s="51" t="s">
        <v>65</v>
      </c>
      <c r="B53" s="85">
        <v>124</v>
      </c>
      <c r="C53" s="85">
        <v>66</v>
      </c>
      <c r="D53" s="84">
        <v>617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>
        <f t="shared" si="1"/>
        <v>617</v>
      </c>
    </row>
    <row r="54" spans="1:16">
      <c r="A54" s="56" t="s">
        <v>66</v>
      </c>
      <c r="B54" s="86"/>
      <c r="C54" s="86"/>
      <c r="D54" s="87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25.5">
      <c r="A55" s="58" t="s">
        <v>67</v>
      </c>
      <c r="B55" s="82">
        <v>125</v>
      </c>
      <c r="C55" s="83">
        <v>71</v>
      </c>
      <c r="D55" s="84">
        <v>203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>
        <f>SUM(D55:O55)</f>
        <v>203</v>
      </c>
    </row>
    <row r="56" spans="1:16">
      <c r="A56" s="58" t="s">
        <v>177</v>
      </c>
      <c r="B56" s="82">
        <v>90</v>
      </c>
      <c r="C56" s="83">
        <v>51</v>
      </c>
      <c r="D56" s="84">
        <v>133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>
        <f>SUM(D56:O56)</f>
        <v>133</v>
      </c>
    </row>
    <row r="57" spans="1:16" ht="25.5">
      <c r="A57" s="58" t="s">
        <v>69</v>
      </c>
      <c r="B57" s="82">
        <v>125</v>
      </c>
      <c r="C57" s="83">
        <v>71</v>
      </c>
      <c r="D57" s="84">
        <v>203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>
        <f>SUM(D57:O57)</f>
        <v>203</v>
      </c>
    </row>
    <row r="58" spans="1:16" ht="25.5">
      <c r="A58" s="56" t="s">
        <v>70</v>
      </c>
      <c r="B58" s="86"/>
      <c r="C58" s="86"/>
      <c r="D58" s="87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38.25">
      <c r="A59" s="58" t="s">
        <v>178</v>
      </c>
      <c r="B59" s="88">
        <v>20</v>
      </c>
      <c r="C59" s="88">
        <v>9</v>
      </c>
      <c r="D59" s="84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>
        <v>7</v>
      </c>
    </row>
    <row r="60" spans="1:16" ht="38.25">
      <c r="A60" s="58" t="s">
        <v>179</v>
      </c>
      <c r="B60" s="88">
        <v>230</v>
      </c>
      <c r="C60" s="88">
        <v>2</v>
      </c>
      <c r="D60" s="84">
        <v>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>
        <v>0</v>
      </c>
    </row>
    <row r="61" spans="1:16" ht="25.5">
      <c r="A61" s="51" t="s">
        <v>71</v>
      </c>
      <c r="B61" s="85">
        <v>8</v>
      </c>
      <c r="C61" s="85">
        <v>8</v>
      </c>
      <c r="D61" s="80">
        <v>18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>
        <f t="shared" ref="P61:P87" si="2">SUM(D61:O61)</f>
        <v>18</v>
      </c>
    </row>
    <row r="62" spans="1:16" ht="25.5">
      <c r="A62" s="51" t="s">
        <v>72</v>
      </c>
      <c r="B62" s="85">
        <v>20</v>
      </c>
      <c r="C62" s="85">
        <v>2</v>
      </c>
      <c r="D62" s="80">
        <v>15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>
        <f t="shared" si="2"/>
        <v>15</v>
      </c>
    </row>
    <row r="63" spans="1:16" ht="25.5">
      <c r="A63" s="51" t="s">
        <v>73</v>
      </c>
      <c r="B63" s="85">
        <v>8</v>
      </c>
      <c r="C63" s="85">
        <v>8</v>
      </c>
      <c r="D63" s="80">
        <v>18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>
        <f t="shared" si="2"/>
        <v>18</v>
      </c>
    </row>
    <row r="64" spans="1:16" ht="25.5">
      <c r="A64" s="51" t="s">
        <v>74</v>
      </c>
      <c r="B64" s="85">
        <v>9</v>
      </c>
      <c r="C64" s="85">
        <v>3</v>
      </c>
      <c r="D64" s="80">
        <v>6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>
        <f t="shared" si="2"/>
        <v>6</v>
      </c>
    </row>
    <row r="65" spans="1:16" ht="25.5">
      <c r="A65" s="51" t="s">
        <v>75</v>
      </c>
      <c r="B65" s="85">
        <v>103</v>
      </c>
      <c r="C65" s="85">
        <v>36</v>
      </c>
      <c r="D65" s="80">
        <v>106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>
        <f t="shared" si="2"/>
        <v>106</v>
      </c>
    </row>
    <row r="66" spans="1:16" ht="25.5">
      <c r="A66" s="51" t="s">
        <v>76</v>
      </c>
      <c r="B66" s="85">
        <v>111</v>
      </c>
      <c r="C66" s="85">
        <v>44</v>
      </c>
      <c r="D66" s="80">
        <v>124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>
        <f t="shared" si="2"/>
        <v>124</v>
      </c>
    </row>
    <row r="67" spans="1:16" ht="25.5">
      <c r="A67" s="58" t="s">
        <v>180</v>
      </c>
      <c r="B67" s="88">
        <v>39</v>
      </c>
      <c r="C67" s="88">
        <v>33</v>
      </c>
      <c r="D67" s="80">
        <v>24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>
        <f t="shared" si="2"/>
        <v>24</v>
      </c>
    </row>
    <row r="68" spans="1:16" ht="25.5">
      <c r="A68" s="51" t="s">
        <v>78</v>
      </c>
      <c r="B68" s="85">
        <v>1106</v>
      </c>
      <c r="C68" s="85">
        <v>567</v>
      </c>
      <c r="D68" s="80">
        <v>511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>
        <f t="shared" si="2"/>
        <v>511</v>
      </c>
    </row>
    <row r="69" spans="1:16" ht="25.5">
      <c r="A69" s="58" t="s">
        <v>181</v>
      </c>
      <c r="B69" s="88">
        <v>224</v>
      </c>
      <c r="C69" s="88">
        <v>157</v>
      </c>
      <c r="D69" s="80">
        <v>180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>
        <f t="shared" si="2"/>
        <v>180</v>
      </c>
    </row>
    <row r="70" spans="1:16" ht="25.5">
      <c r="A70" s="58" t="s">
        <v>182</v>
      </c>
      <c r="B70" s="88">
        <v>97</v>
      </c>
      <c r="C70" s="88">
        <v>62</v>
      </c>
      <c r="D70" s="80">
        <v>65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>
        <f t="shared" si="2"/>
        <v>65</v>
      </c>
    </row>
    <row r="71" spans="1:16" ht="25.5">
      <c r="A71" s="58" t="s">
        <v>183</v>
      </c>
      <c r="B71" s="88">
        <v>11</v>
      </c>
      <c r="C71" s="88">
        <v>21</v>
      </c>
      <c r="D71" s="80">
        <v>20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>
        <f t="shared" si="2"/>
        <v>20</v>
      </c>
    </row>
    <row r="72" spans="1:16" ht="25.5">
      <c r="A72" s="58" t="s">
        <v>82</v>
      </c>
      <c r="B72" s="88">
        <v>69</v>
      </c>
      <c r="C72" s="88">
        <v>57</v>
      </c>
      <c r="D72" s="80">
        <v>59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>
        <f t="shared" si="2"/>
        <v>59</v>
      </c>
    </row>
    <row r="73" spans="1:16" ht="25.5">
      <c r="A73" s="58" t="s">
        <v>184</v>
      </c>
      <c r="B73" s="88">
        <v>84</v>
      </c>
      <c r="C73" s="88">
        <v>63</v>
      </c>
      <c r="D73" s="80">
        <v>54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>
        <f t="shared" si="2"/>
        <v>54</v>
      </c>
    </row>
    <row r="74" spans="1:16" ht="25.5">
      <c r="A74" s="58" t="s">
        <v>185</v>
      </c>
      <c r="B74" s="88">
        <v>44</v>
      </c>
      <c r="C74" s="88">
        <v>21</v>
      </c>
      <c r="D74" s="80">
        <v>27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>
        <f t="shared" si="2"/>
        <v>27</v>
      </c>
    </row>
    <row r="75" spans="1:16" ht="25.5">
      <c r="A75" s="58" t="s">
        <v>186</v>
      </c>
      <c r="B75" s="88">
        <v>69</v>
      </c>
      <c r="C75" s="88">
        <v>57</v>
      </c>
      <c r="D75" s="80">
        <v>59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>
        <f t="shared" si="2"/>
        <v>59</v>
      </c>
    </row>
    <row r="76" spans="1:16" ht="25.5">
      <c r="A76" s="58" t="s">
        <v>187</v>
      </c>
      <c r="B76" s="88">
        <v>84</v>
      </c>
      <c r="C76" s="88">
        <v>63</v>
      </c>
      <c r="D76" s="80">
        <v>54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>
        <f t="shared" si="2"/>
        <v>54</v>
      </c>
    </row>
    <row r="77" spans="1:16" ht="25.5">
      <c r="A77" s="58" t="s">
        <v>188</v>
      </c>
      <c r="B77" s="88">
        <v>44</v>
      </c>
      <c r="C77" s="88">
        <v>21</v>
      </c>
      <c r="D77" s="80">
        <v>27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>
        <f t="shared" si="2"/>
        <v>27</v>
      </c>
    </row>
    <row r="78" spans="1:16" ht="25.5">
      <c r="A78" s="58" t="s">
        <v>189</v>
      </c>
      <c r="B78" s="88">
        <v>20</v>
      </c>
      <c r="C78" s="88">
        <v>15</v>
      </c>
      <c r="D78" s="80">
        <v>9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>
        <f t="shared" si="2"/>
        <v>9</v>
      </c>
    </row>
    <row r="79" spans="1:16" ht="25.5">
      <c r="A79" s="58" t="s">
        <v>190</v>
      </c>
      <c r="B79" s="88">
        <v>0</v>
      </c>
      <c r="C79" s="88">
        <v>0</v>
      </c>
      <c r="D79" s="80">
        <v>0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>
        <f t="shared" si="2"/>
        <v>0</v>
      </c>
    </row>
    <row r="80" spans="1:16" ht="25.5">
      <c r="A80" s="58" t="s">
        <v>191</v>
      </c>
      <c r="B80" s="88">
        <v>0</v>
      </c>
      <c r="C80" s="88">
        <v>0</v>
      </c>
      <c r="D80" s="84">
        <v>0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>
        <f t="shared" si="2"/>
        <v>0</v>
      </c>
    </row>
    <row r="81" spans="1:16" ht="25.5">
      <c r="A81" s="58" t="s">
        <v>192</v>
      </c>
      <c r="B81" s="88">
        <v>3</v>
      </c>
      <c r="C81" s="88">
        <v>2</v>
      </c>
      <c r="D81" s="84">
        <v>1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>
        <f t="shared" si="2"/>
        <v>1</v>
      </c>
    </row>
    <row r="82" spans="1:16" ht="25.5">
      <c r="A82" s="58" t="s">
        <v>92</v>
      </c>
      <c r="B82" s="88">
        <v>3</v>
      </c>
      <c r="C82" s="88">
        <v>2</v>
      </c>
      <c r="D82" s="84">
        <v>1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>
        <f t="shared" si="2"/>
        <v>1</v>
      </c>
    </row>
    <row r="83" spans="1:16" ht="25.5">
      <c r="A83" s="58" t="s">
        <v>193</v>
      </c>
      <c r="B83" s="88">
        <v>3</v>
      </c>
      <c r="C83" s="88">
        <v>2</v>
      </c>
      <c r="D83" s="84">
        <v>1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>
        <f t="shared" si="2"/>
        <v>1</v>
      </c>
    </row>
    <row r="84" spans="1:16" ht="25.5">
      <c r="A84" s="58" t="s">
        <v>194</v>
      </c>
      <c r="B84" s="88">
        <v>5</v>
      </c>
      <c r="C84" s="88">
        <v>3</v>
      </c>
      <c r="D84" s="84">
        <v>3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>
        <f t="shared" si="2"/>
        <v>3</v>
      </c>
    </row>
    <row r="85" spans="1:16" ht="25.5">
      <c r="A85" s="58" t="s">
        <v>195</v>
      </c>
      <c r="B85" s="88">
        <v>385</v>
      </c>
      <c r="C85" s="88">
        <v>288</v>
      </c>
      <c r="D85" s="84">
        <v>308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>
        <f t="shared" si="2"/>
        <v>308</v>
      </c>
    </row>
    <row r="86" spans="1:16" ht="25.5">
      <c r="A86" s="58" t="s">
        <v>196</v>
      </c>
      <c r="B86" s="88">
        <v>273</v>
      </c>
      <c r="C86" s="88">
        <v>193</v>
      </c>
      <c r="D86" s="84">
        <v>177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>
        <f t="shared" si="2"/>
        <v>177</v>
      </c>
    </row>
    <row r="87" spans="1:16" ht="38.25">
      <c r="A87" s="58" t="s">
        <v>197</v>
      </c>
      <c r="B87" s="88">
        <v>102</v>
      </c>
      <c r="C87" s="88">
        <v>65</v>
      </c>
      <c r="D87" s="84">
        <v>75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>
        <f t="shared" si="2"/>
        <v>75</v>
      </c>
    </row>
    <row r="88" spans="1:16" ht="30" customHeight="1">
      <c r="A88" s="107" t="s">
        <v>98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9"/>
    </row>
    <row r="89" spans="1:16" ht="24">
      <c r="A89" s="11" t="s">
        <v>99</v>
      </c>
      <c r="B89" s="92">
        <v>239</v>
      </c>
      <c r="C89" s="83">
        <v>239</v>
      </c>
      <c r="D89" s="92">
        <v>56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60"/>
      <c r="P89" s="70">
        <f t="shared" ref="P89:P101" si="3">SUM(D89:O89)</f>
        <v>56</v>
      </c>
    </row>
    <row r="90" spans="1:16" ht="24">
      <c r="A90" s="11" t="s">
        <v>100</v>
      </c>
      <c r="B90" s="92">
        <v>45</v>
      </c>
      <c r="C90" s="83">
        <v>0</v>
      </c>
      <c r="D90" s="92">
        <v>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60"/>
      <c r="P90" s="70">
        <f t="shared" si="3"/>
        <v>0</v>
      </c>
    </row>
    <row r="91" spans="1:16" ht="36">
      <c r="A91" s="11" t="s">
        <v>202</v>
      </c>
      <c r="B91" s="92">
        <v>233</v>
      </c>
      <c r="C91" s="83">
        <v>45</v>
      </c>
      <c r="D91" s="92">
        <v>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60"/>
      <c r="P91" s="70">
        <f t="shared" si="3"/>
        <v>0</v>
      </c>
    </row>
    <row r="92" spans="1:16" ht="24">
      <c r="A92" s="11" t="s">
        <v>102</v>
      </c>
      <c r="B92" s="92">
        <v>228</v>
      </c>
      <c r="C92" s="83">
        <v>228</v>
      </c>
      <c r="D92" s="92">
        <v>53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60"/>
      <c r="P92" s="70">
        <f t="shared" si="3"/>
        <v>53</v>
      </c>
    </row>
    <row r="93" spans="1:16" ht="24">
      <c r="A93" s="11" t="s">
        <v>103</v>
      </c>
      <c r="B93" s="92">
        <v>265</v>
      </c>
      <c r="C93" s="83">
        <v>724</v>
      </c>
      <c r="D93" s="92">
        <v>513</v>
      </c>
      <c r="E93" s="26"/>
      <c r="F93" s="26"/>
      <c r="G93" s="26"/>
      <c r="H93" s="26"/>
      <c r="I93" s="26"/>
      <c r="J93" s="26"/>
      <c r="K93" s="26"/>
      <c r="L93" s="38"/>
      <c r="M93" s="26"/>
      <c r="N93" s="26"/>
      <c r="O93" s="60"/>
      <c r="P93" s="70">
        <f t="shared" si="3"/>
        <v>513</v>
      </c>
    </row>
    <row r="94" spans="1:16" ht="24">
      <c r="A94" s="11" t="s">
        <v>104</v>
      </c>
      <c r="B94" s="92">
        <v>50</v>
      </c>
      <c r="C94" s="83">
        <v>50</v>
      </c>
      <c r="D94" s="92">
        <v>80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60"/>
      <c r="P94" s="70">
        <f t="shared" si="3"/>
        <v>80</v>
      </c>
    </row>
    <row r="95" spans="1:16" ht="24">
      <c r="A95" s="11" t="s">
        <v>105</v>
      </c>
      <c r="B95" s="92">
        <v>189</v>
      </c>
      <c r="C95" s="83">
        <v>308</v>
      </c>
      <c r="D95" s="92">
        <v>441</v>
      </c>
      <c r="E95" s="26"/>
      <c r="F95" s="26"/>
      <c r="G95" s="26"/>
      <c r="H95" s="26"/>
      <c r="I95" s="26"/>
      <c r="J95" s="26"/>
      <c r="K95" s="26"/>
      <c r="L95" s="38"/>
      <c r="M95" s="26"/>
      <c r="N95" s="26"/>
      <c r="O95" s="60"/>
      <c r="P95" s="70">
        <f t="shared" si="3"/>
        <v>441</v>
      </c>
    </row>
    <row r="96" spans="1:16" ht="24">
      <c r="A96" s="11" t="s">
        <v>106</v>
      </c>
      <c r="B96" s="92">
        <v>219</v>
      </c>
      <c r="C96" s="83">
        <v>180</v>
      </c>
      <c r="D96" s="92">
        <v>203</v>
      </c>
      <c r="E96" s="26"/>
      <c r="F96" s="26"/>
      <c r="G96" s="26"/>
      <c r="H96" s="26"/>
      <c r="I96" s="26"/>
      <c r="J96" s="26"/>
      <c r="K96" s="26"/>
      <c r="L96" s="38"/>
      <c r="M96" s="26"/>
      <c r="N96" s="26"/>
      <c r="O96" s="60"/>
      <c r="P96" s="70">
        <f t="shared" si="3"/>
        <v>203</v>
      </c>
    </row>
    <row r="97" spans="1:16" ht="24">
      <c r="A97" s="11" t="s">
        <v>107</v>
      </c>
      <c r="B97" s="92">
        <v>1252</v>
      </c>
      <c r="C97" s="83">
        <v>607</v>
      </c>
      <c r="D97" s="92">
        <v>993</v>
      </c>
      <c r="E97" s="26"/>
      <c r="F97" s="26"/>
      <c r="G97" s="26"/>
      <c r="H97" s="26"/>
      <c r="I97" s="26"/>
      <c r="J97" s="26"/>
      <c r="K97" s="26"/>
      <c r="L97" s="38"/>
      <c r="M97" s="26"/>
      <c r="N97" s="26"/>
      <c r="O97" s="60"/>
      <c r="P97" s="70">
        <f t="shared" si="3"/>
        <v>993</v>
      </c>
    </row>
    <row r="98" spans="1:16" ht="24">
      <c r="A98" s="11" t="s">
        <v>108</v>
      </c>
      <c r="B98" s="92">
        <v>148</v>
      </c>
      <c r="C98" s="83">
        <v>140</v>
      </c>
      <c r="D98" s="92">
        <v>170</v>
      </c>
      <c r="E98" s="26"/>
      <c r="F98" s="26"/>
      <c r="G98" s="26"/>
      <c r="H98" s="26"/>
      <c r="I98" s="26"/>
      <c r="J98" s="26"/>
      <c r="K98" s="26"/>
      <c r="L98" s="38"/>
      <c r="M98" s="26"/>
      <c r="N98" s="26"/>
      <c r="O98" s="60"/>
      <c r="P98" s="70">
        <f t="shared" si="3"/>
        <v>170</v>
      </c>
    </row>
    <row r="99" spans="1:16" ht="24">
      <c r="A99" s="46" t="s">
        <v>109</v>
      </c>
      <c r="B99" s="83">
        <v>1619</v>
      </c>
      <c r="C99" s="83">
        <v>927</v>
      </c>
      <c r="D99" s="82">
        <v>1366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60"/>
      <c r="P99" s="70">
        <f t="shared" si="3"/>
        <v>1366</v>
      </c>
    </row>
    <row r="100" spans="1:16" ht="24">
      <c r="A100" s="11" t="s">
        <v>201</v>
      </c>
      <c r="B100" s="92">
        <v>3</v>
      </c>
      <c r="C100" s="83">
        <v>3</v>
      </c>
      <c r="D100" s="92">
        <v>3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60"/>
      <c r="P100" s="70">
        <f t="shared" si="3"/>
        <v>3</v>
      </c>
    </row>
    <row r="101" spans="1:16" ht="24">
      <c r="A101" s="11" t="s">
        <v>111</v>
      </c>
      <c r="B101" s="92">
        <v>92</v>
      </c>
      <c r="C101" s="83">
        <v>24</v>
      </c>
      <c r="D101" s="92">
        <v>32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60"/>
      <c r="P101" s="70">
        <f t="shared" si="3"/>
        <v>32</v>
      </c>
    </row>
    <row r="102" spans="1:16" ht="30" customHeight="1">
      <c r="A102" s="104" t="s">
        <v>198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</row>
    <row r="103" spans="1:16" ht="24">
      <c r="A103" s="11" t="s">
        <v>113</v>
      </c>
      <c r="B103" s="82">
        <v>8088</v>
      </c>
      <c r="C103" s="82">
        <v>8160</v>
      </c>
      <c r="D103" s="82">
        <v>3360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6"/>
      <c r="O103" s="60"/>
      <c r="P103" s="78">
        <f>SUM(D103:O103)</f>
        <v>3360</v>
      </c>
    </row>
    <row r="104" spans="1:16">
      <c r="A104" s="11" t="s">
        <v>114</v>
      </c>
      <c r="B104" s="82">
        <v>337</v>
      </c>
      <c r="C104" s="82">
        <v>344</v>
      </c>
      <c r="D104" s="82">
        <v>128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6"/>
      <c r="O104" s="60"/>
      <c r="P104" s="78">
        <f>SUM(D104:O104)</f>
        <v>128</v>
      </c>
    </row>
    <row r="105" spans="1:16">
      <c r="A105" s="11" t="s">
        <v>115</v>
      </c>
      <c r="B105" s="82">
        <v>1</v>
      </c>
      <c r="C105" s="82">
        <v>4</v>
      </c>
      <c r="D105" s="82">
        <v>3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6"/>
      <c r="O105" s="60"/>
      <c r="P105" s="78">
        <f>SUM(D105:O105)</f>
        <v>3</v>
      </c>
    </row>
    <row r="106" spans="1:16" ht="24">
      <c r="A106" s="15" t="s">
        <v>116</v>
      </c>
      <c r="B106" s="86"/>
      <c r="C106" s="86"/>
      <c r="D106" s="93"/>
      <c r="E106" s="16"/>
      <c r="F106" s="16"/>
      <c r="G106" s="16"/>
      <c r="H106" s="16"/>
      <c r="I106" s="16"/>
      <c r="J106" s="16"/>
      <c r="K106" s="16"/>
      <c r="L106" s="16"/>
      <c r="M106" s="16"/>
      <c r="N106" s="24"/>
      <c r="O106" s="76"/>
      <c r="P106" s="79"/>
    </row>
    <row r="107" spans="1:16" ht="24">
      <c r="A107" s="11" t="s">
        <v>117</v>
      </c>
      <c r="B107" s="82">
        <v>2160</v>
      </c>
      <c r="C107" s="82">
        <v>2244</v>
      </c>
      <c r="D107" s="82">
        <v>800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6"/>
      <c r="O107" s="60"/>
      <c r="P107" s="78">
        <f>SUM(D107:O107)</f>
        <v>800</v>
      </c>
    </row>
    <row r="108" spans="1:16" ht="24">
      <c r="A108" s="11" t="s">
        <v>118</v>
      </c>
      <c r="B108" s="82">
        <v>2160</v>
      </c>
      <c r="C108" s="82">
        <v>2244</v>
      </c>
      <c r="D108" s="82">
        <v>800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6"/>
      <c r="O108" s="60"/>
      <c r="P108" s="78">
        <f>SUM(D108:O108)</f>
        <v>800</v>
      </c>
    </row>
    <row r="109" spans="1:16" ht="24">
      <c r="A109" s="11" t="s">
        <v>119</v>
      </c>
      <c r="B109" s="82">
        <v>4320</v>
      </c>
      <c r="C109" s="82">
        <v>4488</v>
      </c>
      <c r="D109" s="82">
        <v>1600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6"/>
      <c r="O109" s="60"/>
      <c r="P109" s="78">
        <f>SUM(D109:O109)</f>
        <v>1600</v>
      </c>
    </row>
    <row r="110" spans="1:16">
      <c r="A110" s="11" t="s">
        <v>120</v>
      </c>
      <c r="B110" s="82">
        <v>180</v>
      </c>
      <c r="C110" s="82">
        <v>187</v>
      </c>
      <c r="D110" s="82">
        <v>64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6"/>
      <c r="O110" s="60"/>
      <c r="P110" s="78">
        <f>SUM(D110:O110)</f>
        <v>64</v>
      </c>
    </row>
    <row r="111" spans="1:16" ht="24">
      <c r="A111" s="15" t="s">
        <v>121</v>
      </c>
      <c r="B111" s="86"/>
      <c r="C111" s="86"/>
      <c r="D111" s="93"/>
      <c r="E111" s="16"/>
      <c r="F111" s="16"/>
      <c r="G111" s="16"/>
      <c r="H111" s="16"/>
      <c r="I111" s="16"/>
      <c r="J111" s="16"/>
      <c r="K111" s="16"/>
      <c r="L111" s="16"/>
      <c r="M111" s="16"/>
      <c r="N111" s="24"/>
      <c r="O111" s="76"/>
      <c r="P111" s="79"/>
    </row>
    <row r="112" spans="1:16" ht="24">
      <c r="A112" s="11" t="s">
        <v>122</v>
      </c>
      <c r="B112" s="82">
        <v>1884</v>
      </c>
      <c r="C112" s="82">
        <v>1884</v>
      </c>
      <c r="D112" s="94">
        <v>880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6"/>
      <c r="O112" s="60"/>
      <c r="P112" s="78">
        <f>SUM(D112:O112)</f>
        <v>880</v>
      </c>
    </row>
    <row r="113" spans="1:16" ht="24">
      <c r="A113" s="11" t="s">
        <v>123</v>
      </c>
      <c r="B113" s="82">
        <v>1884</v>
      </c>
      <c r="C113" s="82">
        <v>1884</v>
      </c>
      <c r="D113" s="94">
        <v>880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6"/>
      <c r="O113" s="60"/>
      <c r="P113" s="78">
        <f>SUM(D113:O113)</f>
        <v>880</v>
      </c>
    </row>
    <row r="114" spans="1:16" ht="24">
      <c r="A114" s="11" t="s">
        <v>124</v>
      </c>
      <c r="B114" s="82">
        <v>0</v>
      </c>
      <c r="C114" s="82">
        <v>0</v>
      </c>
      <c r="D114" s="94">
        <v>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6"/>
      <c r="O114" s="60"/>
      <c r="P114" s="78">
        <f>SUM(D114:O114)</f>
        <v>0</v>
      </c>
    </row>
    <row r="115" spans="1:16" ht="24">
      <c r="A115" s="11" t="s">
        <v>125</v>
      </c>
      <c r="B115" s="82">
        <v>3768</v>
      </c>
      <c r="C115" s="82">
        <v>3672</v>
      </c>
      <c r="D115" s="82">
        <v>1760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6"/>
      <c r="O115" s="60"/>
      <c r="P115" s="78">
        <f>SUM(D115:O115)</f>
        <v>1760</v>
      </c>
    </row>
    <row r="116" spans="1:16">
      <c r="A116" s="11" t="s">
        <v>126</v>
      </c>
      <c r="B116" s="82">
        <v>157</v>
      </c>
      <c r="C116" s="82">
        <v>157</v>
      </c>
      <c r="D116" s="82">
        <v>65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6"/>
      <c r="O116" s="60"/>
      <c r="P116" s="78">
        <f>SUM(D116:O116)</f>
        <v>65</v>
      </c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</sheetData>
  <sheetProtection password="82AD" sheet="1" objects="1" scenarios="1"/>
  <mergeCells count="3">
    <mergeCell ref="B13:C13"/>
    <mergeCell ref="B21:C22"/>
    <mergeCell ref="B47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 DIC 2015</vt:lpstr>
      <vt:lpstr>2016</vt:lpstr>
      <vt:lpstr>'NOV DIC 2015'!Área_de_impresión</vt:lpstr>
      <vt:lpstr>'NOV DIC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Contraloria_230216</cp:lastModifiedBy>
  <cp:revision/>
  <cp:lastPrinted>2016-03-21T19:31:53Z</cp:lastPrinted>
  <dcterms:created xsi:type="dcterms:W3CDTF">2009-11-09T15:32:18Z</dcterms:created>
  <dcterms:modified xsi:type="dcterms:W3CDTF">2016-03-21T19:33:30Z</dcterms:modified>
</cp:coreProperties>
</file>