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6315" firstSheet="1" activeTab="1"/>
  </bookViews>
  <sheets>
    <sheet name="Policía Regia" sheetId="3" state="hidden" r:id="rId1"/>
    <sheet name="Resultados" sheetId="4" r:id="rId2"/>
    <sheet name="Términos metodología" sheetId="6" r:id="rId3"/>
    <sheet name="Hoja 5" sheetId="10" state="hidden" r:id="rId4"/>
  </sheets>
  <definedNames>
    <definedName name="_xlnm._FilterDatabase" localSheetId="1" hidden="1">Resultados!$A$3:$W$77</definedName>
    <definedName name="_xlnm._FilterDatabase" localSheetId="2" hidden="1">'Términos metodología'!$A$1:$C$100</definedName>
  </definedNames>
  <calcPr calcId="124519"/>
  <fileRecoveryPr repairLoad="1"/>
</workbook>
</file>

<file path=xl/calcChain.xml><?xml version="1.0" encoding="utf-8"?>
<calcChain xmlns="http://schemas.openxmlformats.org/spreadsheetml/2006/main">
  <c r="L67" i="4"/>
  <c r="M67"/>
  <c r="T16" i="10" l="1"/>
  <c r="S16"/>
  <c r="R16"/>
  <c r="Q16"/>
  <c r="P16"/>
  <c r="O16"/>
  <c r="N16"/>
  <c r="M16"/>
  <c r="L16"/>
  <c r="T14"/>
  <c r="S14"/>
  <c r="R14"/>
  <c r="Q14"/>
  <c r="P14"/>
  <c r="M14"/>
  <c r="L14"/>
  <c r="M13"/>
  <c r="T12"/>
  <c r="S12"/>
  <c r="R12"/>
  <c r="Q12"/>
  <c r="P12"/>
  <c r="O12"/>
  <c r="O14" s="1"/>
  <c r="N12"/>
  <c r="N14" s="1"/>
  <c r="M12"/>
  <c r="L12"/>
  <c r="T9"/>
  <c r="S9"/>
  <c r="R9"/>
  <c r="Q9"/>
  <c r="P9"/>
  <c r="O9"/>
  <c r="N9"/>
  <c r="M9"/>
  <c r="L9"/>
  <c r="T7"/>
  <c r="S7"/>
  <c r="R7"/>
  <c r="Q7"/>
  <c r="P7"/>
  <c r="O7"/>
  <c r="N7"/>
  <c r="M7"/>
  <c r="L7"/>
  <c r="N6"/>
  <c r="M6"/>
  <c r="T4"/>
  <c r="S4"/>
  <c r="R4"/>
  <c r="Q4"/>
  <c r="P4"/>
  <c r="O4"/>
  <c r="N4"/>
  <c r="M4"/>
  <c r="L4"/>
  <c r="M64" i="4"/>
  <c r="L64"/>
  <c r="M51"/>
  <c r="L51"/>
  <c r="M49"/>
  <c r="L49"/>
  <c r="L47"/>
  <c r="M26"/>
  <c r="L26"/>
  <c r="M24"/>
  <c r="M23"/>
  <c r="L23"/>
  <c r="L9"/>
  <c r="W10" i="3"/>
  <c r="K10"/>
  <c r="W9"/>
  <c r="K9"/>
  <c r="W8"/>
  <c r="K8"/>
  <c r="V7"/>
  <c r="U7"/>
  <c r="T7"/>
  <c r="S7"/>
  <c r="R7"/>
  <c r="Q7"/>
  <c r="W7" s="1"/>
  <c r="P7"/>
  <c r="O7"/>
  <c r="N7"/>
  <c r="J7"/>
  <c r="I7"/>
  <c r="H7"/>
  <c r="G7"/>
  <c r="F7"/>
  <c r="E7"/>
  <c r="K7" s="1"/>
  <c r="D7"/>
  <c r="C7"/>
  <c r="B7"/>
  <c r="W6"/>
  <c r="K6"/>
  <c r="W5"/>
  <c r="K5"/>
  <c r="W4"/>
  <c r="K4"/>
  <c r="W3"/>
  <c r="K3"/>
</calcChain>
</file>

<file path=xl/sharedStrings.xml><?xml version="1.0" encoding="utf-8"?>
<sst xmlns="http://schemas.openxmlformats.org/spreadsheetml/2006/main" count="1218" uniqueCount="475">
  <si>
    <t>EJE</t>
  </si>
  <si>
    <t>CATEGORÍA</t>
  </si>
  <si>
    <t>VARIABLE</t>
  </si>
  <si>
    <t>Ene</t>
  </si>
  <si>
    <t>TIPO</t>
  </si>
  <si>
    <t>INDICADOR</t>
  </si>
  <si>
    <t>COMPONENTE DEL INDICADOR</t>
  </si>
  <si>
    <t>METODOLOGÍA</t>
  </si>
  <si>
    <t>Feb</t>
  </si>
  <si>
    <t>Mar</t>
  </si>
  <si>
    <t>Abr</t>
  </si>
  <si>
    <t>May</t>
  </si>
  <si>
    <t>Jun</t>
  </si>
  <si>
    <t>Jul</t>
  </si>
  <si>
    <t>Ago</t>
  </si>
  <si>
    <t>Sep</t>
  </si>
  <si>
    <t>TOTAL</t>
  </si>
  <si>
    <t>Robo a casa</t>
  </si>
  <si>
    <t>FECHA</t>
  </si>
  <si>
    <t>FUENTE</t>
  </si>
  <si>
    <t>APO</t>
  </si>
  <si>
    <t>ESC</t>
  </si>
  <si>
    <t>GAR</t>
  </si>
  <si>
    <t>GPE</t>
  </si>
  <si>
    <t>JUA</t>
  </si>
  <si>
    <t>MTY</t>
  </si>
  <si>
    <t>SNG</t>
  </si>
  <si>
    <t>SPG</t>
  </si>
  <si>
    <t>STC</t>
  </si>
  <si>
    <t>Robo a persona</t>
  </si>
  <si>
    <t>Robo a negocios</t>
  </si>
  <si>
    <t>Robo de vehículo</t>
  </si>
  <si>
    <t>Robo patrimonial</t>
  </si>
  <si>
    <t>GENERAL</t>
  </si>
  <si>
    <t>General</t>
  </si>
  <si>
    <t>MS</t>
  </si>
  <si>
    <t>Componente</t>
  </si>
  <si>
    <t>Total de habitantes por municipios</t>
  </si>
  <si>
    <t>Homicidio doloso</t>
  </si>
  <si>
    <t>Violencia familiar</t>
  </si>
  <si>
    <t>Violaciones</t>
  </si>
  <si>
    <t>HAB</t>
  </si>
  <si>
    <t>https://fiscalianl.gob.mx/wp-content/uploads/2018/10/Semaforo_Delictivo_Completo_Septiembre-2018.pdf</t>
  </si>
  <si>
    <t>Intercensal</t>
  </si>
  <si>
    <t>https://fiscalianl.gob.mx/wp-content/uploads/2019/10/Semaforo_Delictivo_Completo_Septiembre-2019.pdf</t>
  </si>
  <si>
    <t>SERVICIOS</t>
  </si>
  <si>
    <t>ALUMBRADO</t>
  </si>
  <si>
    <t>Cobertura</t>
  </si>
  <si>
    <t>Número de luminarias requerida para alumbrar al 100% del municipio</t>
  </si>
  <si>
    <t>LT</t>
  </si>
  <si>
    <t>Solicitud de información</t>
  </si>
  <si>
    <t>Número de luminarias existentes en el municipio</t>
  </si>
  <si>
    <t>LE</t>
  </si>
  <si>
    <t>Indicador</t>
  </si>
  <si>
    <t>Porcentaje del municipio que cuenta con alumbrado público</t>
  </si>
  <si>
    <t>(LE / LT) * 100</t>
  </si>
  <si>
    <t>Cálculo ACV con datos municipales</t>
  </si>
  <si>
    <t>Costo</t>
  </si>
  <si>
    <t>Calificación</t>
  </si>
  <si>
    <t>BASURA</t>
  </si>
  <si>
    <t>BA</t>
  </si>
  <si>
    <t>BT</t>
  </si>
  <si>
    <t>Porcentaje del municipio que cuenta con el servicio de recolección de basura</t>
  </si>
  <si>
    <t>(BA / BT) * 100</t>
  </si>
  <si>
    <t>PARQUES</t>
  </si>
  <si>
    <t>Número total de parques en el municipio públicos y privados</t>
  </si>
  <si>
    <t>PT</t>
  </si>
  <si>
    <t>-</t>
  </si>
  <si>
    <t>Número total de predios en el municipio con servicio de recolección de basura</t>
  </si>
  <si>
    <t>Número total de predios en el municipio</t>
  </si>
  <si>
    <t>ene-ago 2019</t>
  </si>
  <si>
    <t>CALLES</t>
  </si>
  <si>
    <t>Metros cuadrados de carpeta asfáltica requerida para cubrir al 100% del municipio</t>
  </si>
  <si>
    <t>CT</t>
  </si>
  <si>
    <t>Metros cuadrados de carpeta asfáltica existente en el municipio</t>
  </si>
  <si>
    <t>CE</t>
  </si>
  <si>
    <t>Metros cuadrados de carpeta asfáltica faltante para cubrir al 100% del municipio</t>
  </si>
  <si>
    <t>CF</t>
  </si>
  <si>
    <t>Porcentaje del municipio que cuenta con carpeta asfáltica</t>
  </si>
  <si>
    <t>(CE / CT) * 100</t>
  </si>
  <si>
    <t>Costo de operación</t>
  </si>
  <si>
    <t>DRENAJE PLUVIAL</t>
  </si>
  <si>
    <t>DT</t>
  </si>
  <si>
    <t>Metros lineales de drenaje existente en el municipio</t>
  </si>
  <si>
    <t>DE</t>
  </si>
  <si>
    <t>Metros lineales de drenaje faltante para cubrir el 100 del municipio</t>
  </si>
  <si>
    <t>DF</t>
  </si>
  <si>
    <t>Porcentaje del municipio que cuenta drenaje pluvial</t>
  </si>
  <si>
    <t>(DE / DT) * 100</t>
  </si>
  <si>
    <t>PA</t>
  </si>
  <si>
    <t>ESCOBEDO</t>
  </si>
  <si>
    <t>SEGURIDAD</t>
  </si>
  <si>
    <t>POLICÍA</t>
  </si>
  <si>
    <t>Rotación</t>
  </si>
  <si>
    <t>Total de policías contratados</t>
  </si>
  <si>
    <t>TPC</t>
  </si>
  <si>
    <t>Oct'18 - Feb'19</t>
  </si>
  <si>
    <t>Total de policías dados de baja</t>
  </si>
  <si>
    <t>TPB</t>
  </si>
  <si>
    <t>TPI</t>
  </si>
  <si>
    <t>TPF</t>
  </si>
  <si>
    <t>oct18 - feb'19</t>
  </si>
  <si>
    <t>FECHA dato BASE</t>
  </si>
  <si>
    <t>FECHA dato 1° EVA</t>
  </si>
  <si>
    <t>BASE (2018)</t>
  </si>
  <si>
    <t>1° Evaluación (noviembre)</t>
  </si>
  <si>
    <t>Meta 2021.2</t>
  </si>
  <si>
    <t>Porcentaje de crecimiento del Estado de Fuerza</t>
  </si>
  <si>
    <t>CUP</t>
  </si>
  <si>
    <t>(CUP / TPF) * 100</t>
  </si>
  <si>
    <t>Incidencia delictiva</t>
  </si>
  <si>
    <t>Delitos / Hab</t>
  </si>
  <si>
    <t>Secretariado</t>
  </si>
  <si>
    <t>Tasa anual de Homicidios Dolosos en el municipio por cada 100mil habitantes</t>
  </si>
  <si>
    <t>Tasa anual de Violencia Familiar en el municipio por cada 100mil habitantes</t>
  </si>
  <si>
    <t>Vial</t>
  </si>
  <si>
    <t>Cantidad de hechos de tránsito</t>
  </si>
  <si>
    <t>VT</t>
  </si>
  <si>
    <t>FINANZAS</t>
  </si>
  <si>
    <t>RECAUDACIÓN</t>
  </si>
  <si>
    <t>Predial</t>
  </si>
  <si>
    <t>Total de predios en el municipio</t>
  </si>
  <si>
    <t>TP</t>
  </si>
  <si>
    <t>Total de predios cobrados por el municipio</t>
  </si>
  <si>
    <t>PC</t>
  </si>
  <si>
    <t>Porcentaje de predios que pagan impuesto predial</t>
  </si>
  <si>
    <t>(PC / TP) * 100</t>
  </si>
  <si>
    <t>DEUDA</t>
  </si>
  <si>
    <t>Riesgo</t>
  </si>
  <si>
    <t>Calificación crediticia</t>
  </si>
  <si>
    <t>Riesgo. Calidad Deuda</t>
  </si>
  <si>
    <t>Inversión fisica</t>
  </si>
  <si>
    <t>IF</t>
  </si>
  <si>
    <t>ene-sep 2018</t>
  </si>
  <si>
    <t>Endeudamiento</t>
  </si>
  <si>
    <t>E</t>
  </si>
  <si>
    <t>Inversión física con respecto al endeudamiento municipal</t>
  </si>
  <si>
    <t>IF / E</t>
  </si>
  <si>
    <t>Capacidad de Pago de deuda</t>
  </si>
  <si>
    <t>Deuda municipal</t>
  </si>
  <si>
    <t>Ingresos de libre disposición</t>
  </si>
  <si>
    <t>Deuda pública sobre ingresos de libre disposición</t>
  </si>
  <si>
    <t>Costo de deuda</t>
  </si>
  <si>
    <t>Intereses y obligaciones de la deuda pública</t>
  </si>
  <si>
    <t>Costo financiero de la deuda pública</t>
  </si>
  <si>
    <t>Nivel de endeudamiento, calificación SHCP</t>
  </si>
  <si>
    <t>Endeudamiento sostenible
Endeudamiento en observación
Endeudamiento elevado</t>
  </si>
  <si>
    <t>Sostenible</t>
  </si>
  <si>
    <t>EFICIENCIA</t>
  </si>
  <si>
    <t>Autonomía financiera</t>
  </si>
  <si>
    <t>Total de ingresos propios del municipio</t>
  </si>
  <si>
    <t>IP</t>
  </si>
  <si>
    <t>Gasto corriente del municipio</t>
  </si>
  <si>
    <t>GC</t>
  </si>
  <si>
    <t>Proporción de los ingresos propios para cubrir gasto corriente del municipio</t>
  </si>
  <si>
    <t>IP / GC</t>
  </si>
  <si>
    <t>Ingresos totales municipales</t>
  </si>
  <si>
    <t>IT</t>
  </si>
  <si>
    <t>Proporción de los ingresos propios con respecto a los ingresos totales</t>
  </si>
  <si>
    <t>IP / IT</t>
  </si>
  <si>
    <t>Gasto total del municipio</t>
  </si>
  <si>
    <t>GT</t>
  </si>
  <si>
    <t>Proporción del gasto corriente con respecto el gasto total del municipio</t>
  </si>
  <si>
    <t>GC / GT</t>
  </si>
  <si>
    <t>Estado Fuerza</t>
  </si>
  <si>
    <t>(TPF / TPI -1) *100</t>
  </si>
  <si>
    <t>Total de policía con Certificado Único Policial</t>
  </si>
  <si>
    <t>DESARROLLO</t>
  </si>
  <si>
    <t>PLANEACIÓN</t>
  </si>
  <si>
    <t>Plan Desarrollo Urbano</t>
  </si>
  <si>
    <t>Plan de desarrollo Urbano</t>
  </si>
  <si>
    <t>Zonificación</t>
  </si>
  <si>
    <t>Reglamento de Zonificación</t>
  </si>
  <si>
    <t>Banquetas</t>
  </si>
  <si>
    <t>Reglamento de banquetas</t>
  </si>
  <si>
    <t>CONTROL</t>
  </si>
  <si>
    <t>Atlas de riesgo</t>
  </si>
  <si>
    <t>SEDATU</t>
  </si>
  <si>
    <t>Construcción</t>
  </si>
  <si>
    <t>Total de permisos de construcción otorgados por municipio</t>
  </si>
  <si>
    <t>CCPT</t>
  </si>
  <si>
    <t>Total de permisos de construcción otorgados en menos de 20 días hábiles</t>
  </si>
  <si>
    <t>Tasa anual de Robos Patrimoniales en el municipio por cada 100mil habitantes
*Robos patrimoniales: robo a casa habitación, de vehículo automotor, a negocio, a transeúnte en vía pública y a transeúnte en espacio abierto al público</t>
  </si>
  <si>
    <t>CCPM</t>
  </si>
  <si>
    <t>Porcentaje de permisos de construcción otorgados en menos de 20 días hábiles (se ajustará con el cambio de Ley)</t>
  </si>
  <si>
    <t>(CCPM / CCPT) *100</t>
  </si>
  <si>
    <t>Casinos</t>
  </si>
  <si>
    <t>Total de casinos operando en el municipio</t>
  </si>
  <si>
    <t>CCaPT</t>
  </si>
  <si>
    <t>Total de casinos operando en el municipio con permiso de uso de suelo para casa de apuesta</t>
  </si>
  <si>
    <t>CCaPO</t>
  </si>
  <si>
    <t>Porcentaje de casinos que operan con permiso municipal de casa de apuesta</t>
  </si>
  <si>
    <t>(CCaPO / CCaPT) * 100</t>
  </si>
  <si>
    <t xml:space="preserve">Tasa anual de Delitos Sexuales en el municipio por cada 100mil habitantes
*Delitos sexuales: abuso sexual, acoso sexual, hostigamiento sexual, violación simple, violación equiparada, otros delitos que atentan contra la libertad y la seguridad sexual. </t>
  </si>
  <si>
    <t>MOVILIDAD</t>
  </si>
  <si>
    <t>Infraestructura</t>
  </si>
  <si>
    <t>Metros lineales de vialidades en el municipio</t>
  </si>
  <si>
    <t>MI</t>
  </si>
  <si>
    <t>Metros lineales de infraestructura para ciclistas</t>
  </si>
  <si>
    <t>MIC</t>
  </si>
  <si>
    <t>Cantidad de km en infraestructura ciclista</t>
  </si>
  <si>
    <t>ene-ago 2018</t>
  </si>
  <si>
    <t>Gasto total en movilidad</t>
  </si>
  <si>
    <t>MCV</t>
  </si>
  <si>
    <t>Gasto total en movilidad no motorizada</t>
  </si>
  <si>
    <t>Total de policías al inicio del periodo</t>
  </si>
  <si>
    <t>Total de policías al final del periodo</t>
  </si>
  <si>
    <t>MCNM</t>
  </si>
  <si>
    <t>Porcentaje del gasto en movilidad que se le destina a la movilidad no motorizada</t>
  </si>
  <si>
    <t>(MCNM / MCV) * 100</t>
  </si>
  <si>
    <t>Seguridad Vial</t>
  </si>
  <si>
    <t>Hechos de tránsito que involucró ciclista y/o peatón</t>
  </si>
  <si>
    <t>Hechos de tránsito que involucró ciclista y/o peatón semestre anterior</t>
  </si>
  <si>
    <t>MEDIO AMBIENTE</t>
  </si>
  <si>
    <t>Contingencia ambiental</t>
  </si>
  <si>
    <t>Patrimonio forestal</t>
  </si>
  <si>
    <t>Árboles plantados</t>
  </si>
  <si>
    <t>GOBIERNO CONFIABLE</t>
  </si>
  <si>
    <t>Gobierno Abierto</t>
  </si>
  <si>
    <t>Transparencia</t>
  </si>
  <si>
    <t xml:space="preserve">Calificación en transparencia y acceso a la información pública </t>
  </si>
  <si>
    <t>COTAI</t>
  </si>
  <si>
    <t>Índice de alternancia de policías en la corporación</t>
  </si>
  <si>
    <t>TPB / TPF * 100</t>
  </si>
  <si>
    <t>Sí</t>
  </si>
  <si>
    <t>No</t>
  </si>
  <si>
    <t>abr-sep 2018</t>
  </si>
  <si>
    <t>abr-sep 2019</t>
  </si>
  <si>
    <t>SHCP, Disciplina Financiera de Entidades Federativas y Municipios</t>
  </si>
  <si>
    <t>mar-ago 2018</t>
  </si>
  <si>
    <t>mar-ago 2019</t>
  </si>
  <si>
    <t>Cálculo ACV con datos de SHCP</t>
  </si>
  <si>
    <t>P</t>
  </si>
  <si>
    <t>Inversión física</t>
  </si>
  <si>
    <t>ene-sep 2019</t>
  </si>
  <si>
    <t>Transparencia municipal</t>
  </si>
  <si>
    <t>D</t>
  </si>
  <si>
    <t>ILD</t>
  </si>
  <si>
    <t>D / ILD</t>
  </si>
  <si>
    <t>CF / ILD</t>
  </si>
  <si>
    <t>Deuda</t>
  </si>
  <si>
    <t>Endeudamiento sostenible</t>
  </si>
  <si>
    <t>Financiamiento</t>
  </si>
  <si>
    <t>F</t>
  </si>
  <si>
    <t>Inversión física con respecto al financiamiento municipal</t>
  </si>
  <si>
    <t>IF / F</t>
  </si>
  <si>
    <t>&lt; 100%</t>
  </si>
  <si>
    <t>Sostenibilidad de la deuda</t>
  </si>
  <si>
    <t>Capacidad de pago</t>
  </si>
  <si>
    <t>TI / GC</t>
  </si>
  <si>
    <t>Endeudamiento sostenible (en los 3 indicadores)</t>
  </si>
  <si>
    <t>Cálculo ACV con datos de transparencia municipal</t>
  </si>
  <si>
    <t>PRD</t>
  </si>
  <si>
    <t>Municipio</t>
  </si>
  <si>
    <t>Certificado Único Policial (CUP)</t>
  </si>
  <si>
    <t>PZ</t>
  </si>
  <si>
    <t>Publicado 2010
Última reforma 2016</t>
  </si>
  <si>
    <t>PB</t>
  </si>
  <si>
    <t>Atlas de Riesgo</t>
  </si>
  <si>
    <t>PAR</t>
  </si>
  <si>
    <t>Actualizado a 2014</t>
  </si>
  <si>
    <t>SESNSP</t>
  </si>
  <si>
    <t>(MIC) / MIV * 100</t>
  </si>
  <si>
    <t>FCF</t>
  </si>
  <si>
    <t>Nivel de endeudamiento</t>
  </si>
  <si>
    <t>Contar con un reglamento ante contingencias ambientales</t>
  </si>
  <si>
    <t>MA RCA</t>
  </si>
  <si>
    <t>MA</t>
  </si>
  <si>
    <t>Existencia</t>
  </si>
  <si>
    <t>PDU</t>
  </si>
  <si>
    <t>PRZ</t>
  </si>
  <si>
    <t>PRB</t>
  </si>
  <si>
    <t>MSa</t>
  </si>
  <si>
    <t>Variación de hechos de tránsito en el cual se involucró ciclista y/o peatón</t>
  </si>
  <si>
    <t>MSv</t>
  </si>
  <si>
    <t>2do trimestre 2019</t>
  </si>
  <si>
    <t>MIV</t>
  </si>
  <si>
    <t>MG</t>
  </si>
  <si>
    <t>MGNM</t>
  </si>
  <si>
    <t>Gobierno electrónico</t>
  </si>
  <si>
    <t>Pago de predial en línea</t>
  </si>
  <si>
    <t>GEP</t>
  </si>
  <si>
    <t>Pago de multas</t>
  </si>
  <si>
    <t>GEM</t>
  </si>
  <si>
    <t>Trámite de número de domicilio</t>
  </si>
  <si>
    <t>GEND</t>
  </si>
  <si>
    <t>Trámite de uso de suelo del predio</t>
  </si>
  <si>
    <t>GEUS</t>
  </si>
  <si>
    <t>RCA</t>
  </si>
  <si>
    <t>MAP</t>
  </si>
  <si>
    <t>Permiso de uso de edificación</t>
  </si>
  <si>
    <t>GEUE</t>
  </si>
  <si>
    <t>MAA</t>
  </si>
  <si>
    <t>Semáforo de la Transparencia</t>
  </si>
  <si>
    <t>Página municipal</t>
  </si>
  <si>
    <t>Término</t>
  </si>
  <si>
    <t>Significado</t>
  </si>
  <si>
    <t>Fuente</t>
  </si>
  <si>
    <t>AE</t>
  </si>
  <si>
    <t>Cantidad de árboles existentes.</t>
  </si>
  <si>
    <t>Indicador ACV</t>
  </si>
  <si>
    <t>Alumbrado público</t>
  </si>
  <si>
    <t>Servicio que consiste en proveer la iluminación mínima necesaria en los espacios públicos y vialidades, de forma que se garantice la seguridad de peatones y vehículos.</t>
  </si>
  <si>
    <t xml:space="preserve">Comisión Nacional para el Uso Eficiente de la Energía </t>
  </si>
  <si>
    <t>Área natural protegida</t>
  </si>
  <si>
    <t>Zonas del territorio nacional en donde los ambientes originales no han sido significativamente alterados por la actividad humana o que requieren ser preservadas y restauradas.</t>
  </si>
  <si>
    <t>Ley General del Equilibrio Ecológico y Protección al Ambiente
Ley Ambiental del Estado de Nuevo León</t>
  </si>
  <si>
    <t>Atlas de riesgo municipal</t>
  </si>
  <si>
    <t>Documento en donde se establecen y clasifican las zonas de riesgo. Incluye el análisis de peligros por los fenómenos naturales geológicos e hidrometeorológicos que pueden afectar a la zona de estudio.</t>
  </si>
  <si>
    <t xml:space="preserve">Atlas de Riesgo para el Estado de Nuevo León
Ley de Desarrollo Urbano del Estado de Nuevo León </t>
  </si>
  <si>
    <t>Total de viviendas en el municipio con servicio de recolección de basura.</t>
  </si>
  <si>
    <t>Área pavimentada entre las edificaciones y las calles o avenidas, destinadas a la circulación de peatones, con o sin desnivel respecto al de la vialidad de tránsito vehicular.</t>
  </si>
  <si>
    <t>Manual de Normas Técnicas de Accesibilidad, Gobierno de la CDMX</t>
  </si>
  <si>
    <t>Carpeta asfáltica</t>
  </si>
  <si>
    <t>Es la capa compuesta por materiales granulares, polvos minerales, cemento asfáltico y aditivos, en diversas granulometrías, elaboradas en frío o caliente, de manera tal que todas las partículas del material pétreo queden cubiertas con una película homogénea de cemento asfáltico.</t>
  </si>
  <si>
    <t xml:space="preserve">Ley para la Construcción y Rehabilitación de Pavimentos del Estado de Nuevo León
</t>
  </si>
  <si>
    <t>Centros de apuestas, salas de sorteos, casas de juego y similares.</t>
  </si>
  <si>
    <t>Ley de Desarrollo Urbano del Estado de Nuevo León</t>
  </si>
  <si>
    <t>Total de casinos operando en el municipio.</t>
  </si>
  <si>
    <t xml:space="preserve"> Total de permisos de construcción otorgado en menos de 20 días hábiles.</t>
  </si>
  <si>
    <t xml:space="preserve"> Total de permisos de construcción otorgados.</t>
  </si>
  <si>
    <t>Metros cuadrados de carpeta asfática existente en el municipio.</t>
  </si>
  <si>
    <t>Documento que acredita a los policías y oficiales de guarda y custodia del sistema penitenciario aptos para ingresar o permanecer en las Instituciones de Seguridad Pública y que cuentan con los conocimientos, el perfil, las habilidades y las aptitudes necesarias para el desempeño de su cargo.</t>
  </si>
  <si>
    <t xml:space="preserve">Lineamientos para la Emisión del Certificado Único Policial, Consejo Nacional de Seguridad Pública </t>
  </si>
  <si>
    <t>Certificado Único Policial.</t>
  </si>
  <si>
    <t>Herramienta que certifica que el personal que integra las instituciones de seguridad pública tenga el perfil, los conocimientos, la experiencia, las habilidades y las aptitudes necesarias para el desempeño de  sus funciones.</t>
  </si>
  <si>
    <t>Ley General del Sistema Nacional de Seguridad Pública</t>
  </si>
  <si>
    <t>Metros cuadrados de carpeta asfáltica faltante para cubrir al 100% el municipio.</t>
  </si>
  <si>
    <t>Ciclocarril</t>
  </si>
  <si>
    <t xml:space="preserve">Franja dentro del arroyo vehicular destinada exclusivamente para la circulación ciclista; se delimita a través del señalamiento de un carril en el costado derecho de
la vía. </t>
  </si>
  <si>
    <t>Manual Ciclociudades</t>
  </si>
  <si>
    <t xml:space="preserve">Ciclovía </t>
  </si>
  <si>
    <t xml:space="preserve">Vía o sección de una vía exclusiva para la circulación ciclista físicamente separada
del tránsito automotor pero dentro del arroyo vehicular. </t>
  </si>
  <si>
    <t>Se refiere a la cantidad requerida para cubrir el 100% del municipio con un servicio.</t>
  </si>
  <si>
    <t>Contingencia Ambiental</t>
  </si>
  <si>
    <t>Situación de riesgo, derivada de actividades humanas o fenómenos naturales, que puede poner en peligro la integridad de uno o varios ecosistemas.</t>
  </si>
  <si>
    <t>Ley Ambiental del Estado de Nuevo León</t>
  </si>
  <si>
    <t>Comisión de Transparencia y Acceso a la Información del Estado de Nuevo León.</t>
  </si>
  <si>
    <t>Comisión de Transparencia y Acceso a la Información del Estado de Nuevo León</t>
  </si>
  <si>
    <t>CPEUM</t>
  </si>
  <si>
    <t>Constitución Política de los Estados Unidos Mexicanos</t>
  </si>
  <si>
    <t>Metros cuadrados de carpeta asfáltica requerida para cubrir al 100% del municipio.</t>
  </si>
  <si>
    <t>Total de policías con Certificado Único Policial.</t>
  </si>
  <si>
    <t>Deuda municipal.</t>
  </si>
  <si>
    <t>Metros lineales de drenaje existentes en el municipio.</t>
  </si>
  <si>
    <t>Delitos sexuales</t>
  </si>
  <si>
    <t xml:space="preserve">Abuso sexual, acoso sexual, hostigamiento sexual, violación simple, violación equiparada, otros delitos que atentan contra la libertad y la seguridad sexual. </t>
  </si>
  <si>
    <t>Deuda pública</t>
  </si>
  <si>
    <t>Son los préstamos totales, internos y externos, contraídos por el sector público con el fin de satisfacer sus necesidades de gasto.</t>
  </si>
  <si>
    <t>México ¿Cómo Vamos?</t>
  </si>
  <si>
    <t>Metros lineales de drenaje faltante para cubrir el 100% del municipio.</t>
  </si>
  <si>
    <t xml:space="preserve">Drenaje pluvial </t>
  </si>
  <si>
    <t>Medios de captación, conducción y colección de aguas pluviales.</t>
  </si>
  <si>
    <t>Ley de Agua Potable y Saneamiento para el Estado de Nuevo León</t>
  </si>
  <si>
    <t>Metros lineales de drenaje requeridos para cubrir 100% del municipio.</t>
  </si>
  <si>
    <t>Estado de fuerza</t>
  </si>
  <si>
    <t>Número de elementos operativos en activo con los que cuenta la policía preventiva.</t>
  </si>
  <si>
    <t xml:space="preserve">Modelo Óptimo de la Función Policial, Consejo Nacional de Seguridad Pública </t>
  </si>
  <si>
    <t>Intereses y obligaciones de la deuda pública.</t>
  </si>
  <si>
    <t>Gasto corriente</t>
  </si>
  <si>
    <t>Conjunto de erogaciones que no tienen como contrapartida la creación de activos, sino que constituye un acto de consumo. Son los gastos en recursos humanos y de compra de bienes y servicios, necesarios para la administración y operación gubernamental.</t>
  </si>
  <si>
    <t>Ley de Egresos del Estado de Nuevo León</t>
  </si>
  <si>
    <t>Gasto corriente del municipio.</t>
  </si>
  <si>
    <t>Pago de multas.</t>
  </si>
  <si>
    <t>Trámite de número de domicilio.</t>
  </si>
  <si>
    <t>Pago de predial en línea.</t>
  </si>
  <si>
    <t>Permiso de uso de edificación.</t>
  </si>
  <si>
    <t>Trámite de uso de suelo del predio.</t>
  </si>
  <si>
    <t>Gasto total del municipio.</t>
  </si>
  <si>
    <t>Hecho de tránsito</t>
  </si>
  <si>
    <t>Suceso relacionado con el movimiento de vehículos, personas, semovientes o cosas, y que tenga transcendencia jurídica.</t>
  </si>
  <si>
    <t>Reglamento Homologado de Tránsito y Vialidad de Nuevo León</t>
  </si>
  <si>
    <t>Homicidios</t>
  </si>
  <si>
    <t>Homicidios dolosos</t>
  </si>
  <si>
    <t>Secretariado Ejecutivo del Sistema Nacional de Seguridad Pública (SESNSP)</t>
  </si>
  <si>
    <t>Inversión física (obra pública total*).</t>
  </si>
  <si>
    <t>Ingresos de libre disposición.</t>
  </si>
  <si>
    <t>Infraestructura ciclista</t>
  </si>
  <si>
    <t xml:space="preserve">Se refiere la construcción de ciclocarriles, carriles compartidos, ciclovías unidireccionales y ciclovías bidireccionales. </t>
  </si>
  <si>
    <t>Infraestructura peatonal</t>
  </si>
  <si>
    <t>Se contemplan: banquetas, cruces peatonales, semáforos para peatones, bolardos, rampas, pavimento podotáctil, pendientes transversales en banqueta.</t>
  </si>
  <si>
    <t>Manual de calles. Diseño vial para ciudades mexicanas, Secretaría de Desarrollo Agrario, Territorial y Urbano
(SEDATU)</t>
  </si>
  <si>
    <t>Ingresos que incluyen los ingresos propios, las participaciones federales o estatales, el Fondo de Estabilización de Ingresos (FEIEF) y cualquier topo de ingreso que no esté pre etiquetado.</t>
  </si>
  <si>
    <t>Disciplina Financiera en Entidades Federativas y Municipios de México, Comisión Especial de Vigilancia del Gasto y Deuda Pública de Estados y Municipios</t>
  </si>
  <si>
    <t>Erogaciones destinadas para obra pública y adquisiciones.</t>
  </si>
  <si>
    <t>Secretaría de Hacienda y Crédito Público (SHCP)</t>
  </si>
  <si>
    <t>Ingresos propios del municipio.</t>
  </si>
  <si>
    <t>Ingresos totales del municipio.</t>
  </si>
  <si>
    <t>LAHOTDUNL</t>
  </si>
  <si>
    <t>Ley de Asentamientos Humanos, Ordenamiento Territorial y Desarrollo Urbano para le Estado de Nuevo León</t>
  </si>
  <si>
    <t>Luminarias existentes en el municipio.</t>
  </si>
  <si>
    <t xml:space="preserve"> Luminarias requeridas para alumbrar al 100% del municipio.</t>
  </si>
  <si>
    <t>Cantidad de árboles plantados.</t>
  </si>
  <si>
    <t>Gasto total en movilidad.</t>
  </si>
  <si>
    <t>Gasto total en movilidad no motorizada.</t>
  </si>
  <si>
    <t>Metros lineales de infraestructura para ciclistas.</t>
  </si>
  <si>
    <t>Metros lineales de vialidades en el municipio.</t>
  </si>
  <si>
    <t>Movilidad no motorizada</t>
  </si>
  <si>
    <t xml:space="preserve">Sobre las que se desplazan personas o vehículos impulsados por la misma tracción física de las personas. </t>
  </si>
  <si>
    <t>Nivel de endeudamiento de los Entes Públicos que tengan contratados Financiamientos y Obligaciones, y éstos se encuentren inscritos en el Registro Público Único, cuya fuente o garantía de pago sea de Ingresos de Libre Disposición.</t>
  </si>
  <si>
    <t>Población municipal.</t>
  </si>
  <si>
    <t>Número total de parques en el semestre anterior.</t>
  </si>
  <si>
    <t>Atlas de Riesgo.</t>
  </si>
  <si>
    <t>Parques</t>
  </si>
  <si>
    <t xml:space="preserve">Plazas públicas y privadas, parques lineales. </t>
  </si>
  <si>
    <t>Cantidad de árboles con los que cuenta el municipio.</t>
  </si>
  <si>
    <t>Total de predios cobrados por el municipio.</t>
  </si>
  <si>
    <t xml:space="preserve">Sobre las que se desplazan personas (infraestructura peatonal) o vehículos impulsados por la misma tracción física de las personas (infraestructura ciclista). </t>
  </si>
  <si>
    <t>Plan de desarrollo urbano</t>
  </si>
  <si>
    <t>Ordenación racional de acciones que, con la participación social y de los gobiernos estatal y municipal, según su nivel de competencia, tiene como propósito la transformación o conservación de los asentamientos humanos y de centros de población, de conformidad con los principios que la Ley establece, tales como fijar objetivos, metas, estrategias y prioridades; asignar recursos; responsabilidades y tiempos de ejecución, coordinándose acciones y evaluándose resultados.</t>
  </si>
  <si>
    <t>Ley de Asentamientos Humanos, Ordenamiento Territorial y Desarrollo Urbano para el Estado de Nuevo León</t>
  </si>
  <si>
    <t>Reglamento de banquetas.</t>
  </si>
  <si>
    <t>Impuesto a la propiedad o posesión de las construcciones permanentes, edificadas sobre los predios.</t>
  </si>
  <si>
    <t>Ley de Hacienda para los municipios del Estado de Nuevo León</t>
  </si>
  <si>
    <t>Reglamento de Zonificación.</t>
  </si>
  <si>
    <t>Número total de parques en el municipio.</t>
  </si>
  <si>
    <t xml:space="preserve"> Reglamento de Contingencia Ambiental.</t>
  </si>
  <si>
    <t>Recarpeteo/Bacheo</t>
  </si>
  <si>
    <t>Conjunto de actividades para reponer la carpeta o capas asfálticas en zonas pequeñas de un pavimento, en donde se inicia el desprendimiento de partículas o la desintegración de la mezcla asfáltica, cuando la base de apoyo se encuentra en una condición estable y sin exceso de agua.</t>
  </si>
  <si>
    <t>Guía de Procedimientos y Técnicas para la Conservación de Carreteras en México (SCT)</t>
  </si>
  <si>
    <t>Reciclaje</t>
  </si>
  <si>
    <t>Proceso por el cual algunos materiales de desecho son transformados en productos nuevos, de tal manera que los desechos originales pierden su identidad, se convierten en materia prima para nuevos productos.</t>
  </si>
  <si>
    <t>Recolección de basura</t>
  </si>
  <si>
    <t xml:space="preserve">Servicio público que comprende la colecta de los Residuos Sólidos Urbanos en el sitio donde se producen (usualmente las casas, las industrias, los comercios o los edificios públicos) y su traslado hasta el sitio donde se tratan o disponen. </t>
  </si>
  <si>
    <t>Secretaría de Medio Ambiente y Recursos Naturales (SEMARNAT)</t>
  </si>
  <si>
    <t xml:space="preserve">Norma que pretende regular el diseño, la construcción y el mantenimiento de las aceras como espacio público de tránsito. </t>
  </si>
  <si>
    <t>Norma Técnica Estatal de Aceras de Nuevo León</t>
  </si>
  <si>
    <t>Robos patrimoniales</t>
  </si>
  <si>
    <t>Robo a casa habitación, de vehículo automotor, a negocio, a transeúnte en vía pública y a transeúnte en espacio abierto al público.</t>
  </si>
  <si>
    <t>Rotación de policías</t>
  </si>
  <si>
    <t>Alternancia de policías en función.</t>
  </si>
  <si>
    <t>Seguridad vial</t>
  </si>
  <si>
    <t xml:space="preserve">Medidas adoptadas para reducir el riesgo de lesiones y muertes causadas en el tránsito. </t>
  </si>
  <si>
    <t>Organización Panamericana de la Salud</t>
  </si>
  <si>
    <t>Sistema de Alertas</t>
  </si>
  <si>
    <t xml:space="preserve">Es un mecanismo de la SHCP que valora el nivel de endeudamiento de los entes públicos que tienen deuda registrada en el Registro Público Único. En este sistema se evalúan los indicadores de deuda pública, obligaciones a corto plazo, proveedores y contratistas por pagar a corto plazo y el pago del servicio de la deuda y obligaciones, bajo los lineamientos que emita la SHCP. Los indicadores toman en cuenta los ingresos de libre disposición, el nivel de apalancamiento y las obligaciones. </t>
  </si>
  <si>
    <t>TD</t>
  </si>
  <si>
    <t>Total de delitos.</t>
  </si>
  <si>
    <t>TPA</t>
  </si>
  <si>
    <t>Total de policías actual.</t>
  </si>
  <si>
    <t>Total de policías dados de baja en el semestre.</t>
  </si>
  <si>
    <t>Total de policías contratados en el semestre.</t>
  </si>
  <si>
    <t>Total de policías al final del semestre.</t>
  </si>
  <si>
    <t>Total de policías al inicio del semestre.</t>
  </si>
  <si>
    <t>TPR</t>
  </si>
  <si>
    <t>Total de predios en el municipio.</t>
  </si>
  <si>
    <t>Evulación de la Información Pública de Oficio que los sujetos obligados deben poner a disposición del público en sus portales de Internet.</t>
  </si>
  <si>
    <t>Comisión de Transparencia y Acceso a la Información del Estado de Nuevo León (COTAI)</t>
  </si>
  <si>
    <t>TV</t>
  </si>
  <si>
    <t>Total de viviendas en el municipio.</t>
  </si>
  <si>
    <t>Violencia Familiar</t>
  </si>
  <si>
    <t>Hecho o acción que incorpora todas aquellas figuras típicas en las que, para su configuración, el victimario realiza de forma reiterada y continua actos de violencia física, verbal, moral o psicológica en contra de algún miembro de su familia.</t>
  </si>
  <si>
    <t>Cantidad de hechos de tránsito.</t>
  </si>
  <si>
    <t>Determinación de las áreas que integran y delimitan un territorio; sus aprovechamientos predominantes y las Reservas, Usos y Destinos, así́ como la delimitación de las áreas de Crecimiento, Conservación, consolidación y Mejoramiento2</t>
  </si>
  <si>
    <t>PENDIENTE</t>
  </si>
  <si>
    <t xml:space="preserve">Artículo 11 fracción 1. Establece que corresponde a los municipios elaborar, aprobar, administrar y ejecutar los planes o programas municipales de desarrollo urbano, de centros de población, parciales y los demás que de éstos deriven. </t>
  </si>
  <si>
    <t>Artículo 136 establece que corresponde a los Municipios formular, aprobar y administrar la zonificación de su territorio, la que deberá establecerse en los programas de desarrollo urbano de centros de población.</t>
  </si>
  <si>
    <t xml:space="preserve">Artículo 167 menciona la responsabilidad de los municipios de promover y preferenciar el desplazamiento de los peatones. </t>
  </si>
  <si>
    <t>Artículo 11, fracción 5. establece que corresponde a los municipios participar en la formulación y aprobación de los Altas de Riesgo en los términos de lo dispuesto por esta Ley.</t>
  </si>
  <si>
    <t xml:space="preserve">Artículo 259, establece que correspone a los municipio dar respuesta sobre el otorgamiento de una licencia de construcción en máximo 20 días hábiles. </t>
  </si>
  <si>
    <t>Artículo 11 fracción XII, y artículo 148. Permisos municipales de uso de suelo</t>
  </si>
  <si>
    <t>Ley Federal de Juegos y Sorteos</t>
  </si>
  <si>
    <t xml:space="preserve">Artículo 4. No podrá establecerse ni funcionar ninguna casa, o lugar abierto o cerrado, en que se practiquen juegos con apuestas ni sorteos, de ninguna clase, sin permiso de la Secretaría de Gobernación.
Permiso municipal: </t>
  </si>
  <si>
    <t>Constitución Política de los Estados Unidos Mexicanos (CPEUM)</t>
  </si>
  <si>
    <t>Artículo 115. III. Los Municipios tendrán a su cargo las funciones y servicios públicos siguientes: a) Agua potable, drenaje, alcantarillado, tratamiento y disposición de sus aguas residuales; b) Alumbrado público. c) Limpia, recolección, traslado, tratamiento y disposición final de residuos; d) Mercados y centrales de abasto. e) Panteones. f) Rastro. g) Calles, parques y jardines y su equipamiento; h) Seguridad pública, en los términos del artículo 21 de esta Constitución, policía preventiva municipal y tránsito;</t>
  </si>
  <si>
    <t>Metodología que permite medir el grado de cumplimiento de los sujetos obligados con la Ley, en lo que respecta a las obligaciones de transparencia, y de esta forma además, se da la posibilidad a la población de vigilar y evaluar el desempeño de los mismos.</t>
  </si>
  <si>
    <t>c.transparencia@escobedo.gob.mx</t>
  </si>
  <si>
    <t>EN EL 2021 SE AUMENTARAN 130 ELEMENTOS POLICIACOS , PROYECTANDO UN TOTAL DE 653.</t>
  </si>
  <si>
    <t>Una vez aprobado el Plan Metropolitano se actualizará en los tiempos que establece la Ley de  Asentamientos Humanos.</t>
  </si>
  <si>
    <t>Publicado 2010 Actualizado 2015</t>
  </si>
  <si>
    <t>Se actualizará en Marzo del 2021.</t>
  </si>
  <si>
    <t>La meta es tener el Proyecto de Reglamento de Zonificación para el mes de Junio del 2020 y su aprobación depende de la resolución de la controversia contra la Ley de Asentamientos Humanos Estatal.</t>
  </si>
  <si>
    <t>La meta para la elaboración del Reglamento de banquetas será para el mes de Mayo del 2020.</t>
  </si>
  <si>
    <t>No existe</t>
  </si>
  <si>
    <t>REDUCCION 10%</t>
  </si>
</sst>
</file>

<file path=xl/styles.xml><?xml version="1.0" encoding="utf-8"?>
<styleSheet xmlns="http://schemas.openxmlformats.org/spreadsheetml/2006/main">
  <numFmts count="5">
    <numFmt numFmtId="164" formatCode="&quot;$&quot;#,##0.00"/>
    <numFmt numFmtId="165" formatCode="mmmm\ yyyy"/>
    <numFmt numFmtId="166" formatCode="&quot;$&quot;#,##0"/>
    <numFmt numFmtId="167" formatCode="0.000"/>
    <numFmt numFmtId="168" formatCode="_-&quot;$&quot;* #,##0.00_-;_-&quot;$&quot;* \-#,##0.00_-;_-&quot;$&quot;* &quot;-&quot;??_-;_-@"/>
  </numFmts>
  <fonts count="25">
    <font>
      <sz val="10"/>
      <color rgb="FF000000"/>
      <name val="Arial"/>
    </font>
    <font>
      <sz val="10"/>
      <name val="Arial"/>
    </font>
    <font>
      <sz val="11"/>
      <name val="Calibri"/>
    </font>
    <font>
      <b/>
      <sz val="11"/>
      <color rgb="FF000000"/>
      <name val="Calibri"/>
    </font>
    <font>
      <b/>
      <sz val="11"/>
      <name val="Calibri"/>
    </font>
    <font>
      <sz val="11"/>
      <color rgb="FF000000"/>
      <name val="Calibri"/>
    </font>
    <font>
      <sz val="10"/>
      <name val="Calibri"/>
    </font>
    <font>
      <u/>
      <sz val="10"/>
      <color rgb="FF0000FF"/>
      <name val="Arial"/>
    </font>
    <font>
      <sz val="10"/>
      <name val="Arial"/>
    </font>
    <font>
      <sz val="10"/>
      <name val="Calibri"/>
    </font>
    <font>
      <sz val="9"/>
      <name val="Arial"/>
    </font>
    <font>
      <sz val="10"/>
      <name val="Arial"/>
    </font>
    <font>
      <sz val="10"/>
      <color rgb="FF000000"/>
      <name val="Arial"/>
    </font>
    <font>
      <b/>
      <sz val="10"/>
      <name val="Arial"/>
    </font>
    <font>
      <b/>
      <sz val="10"/>
      <color rgb="FF000000"/>
      <name val="Calibri"/>
    </font>
    <font>
      <sz val="10"/>
      <color rgb="FFFF0000"/>
      <name val="Calibri"/>
    </font>
    <font>
      <sz val="11"/>
      <color rgb="FFFF0000"/>
      <name val="Calibri"/>
    </font>
    <font>
      <sz val="10"/>
      <color rgb="FF000000"/>
      <name val="Calibri"/>
    </font>
    <font>
      <sz val="11"/>
      <name val="Arial"/>
    </font>
    <font>
      <sz val="9"/>
      <color rgb="FF000000"/>
      <name val="Arial"/>
    </font>
    <font>
      <u/>
      <sz val="10"/>
      <color theme="10"/>
      <name val="Arial"/>
    </font>
    <font>
      <sz val="10"/>
      <name val="Arial"/>
      <family val="2"/>
    </font>
    <font>
      <sz val="10"/>
      <color rgb="FF000000"/>
      <name val="Arial"/>
      <family val="2"/>
    </font>
    <font>
      <sz val="11"/>
      <name val="Calibri"/>
      <family val="2"/>
    </font>
    <font>
      <sz val="10"/>
      <name val="Calibri"/>
      <family val="2"/>
    </font>
  </fonts>
  <fills count="16">
    <fill>
      <patternFill patternType="none"/>
    </fill>
    <fill>
      <patternFill patternType="gray125"/>
    </fill>
    <fill>
      <patternFill patternType="solid">
        <fgColor rgb="FFCCCCCC"/>
        <bgColor rgb="FFCCCCCC"/>
      </patternFill>
    </fill>
    <fill>
      <patternFill patternType="solid">
        <fgColor rgb="FFFFFF00"/>
        <bgColor rgb="FFFFFF00"/>
      </patternFill>
    </fill>
    <fill>
      <patternFill patternType="solid">
        <fgColor rgb="FF00FF00"/>
        <bgColor rgb="FF00FF00"/>
      </patternFill>
    </fill>
    <fill>
      <patternFill patternType="solid">
        <fgColor rgb="FFCFE2F3"/>
        <bgColor rgb="FFCFE2F3"/>
      </patternFill>
    </fill>
    <fill>
      <patternFill patternType="solid">
        <fgColor rgb="FFFFFFFF"/>
        <bgColor rgb="FFFFFFFF"/>
      </patternFill>
    </fill>
    <fill>
      <patternFill patternType="solid">
        <fgColor rgb="FFEFEFEF"/>
        <bgColor rgb="FFEFEFEF"/>
      </patternFill>
    </fill>
    <fill>
      <patternFill patternType="solid">
        <fgColor rgb="FF000000"/>
        <bgColor rgb="FF000000"/>
      </patternFill>
    </fill>
    <fill>
      <patternFill patternType="solid">
        <fgColor theme="5" tint="0.79998168889431442"/>
        <bgColor indexed="64"/>
      </patternFill>
    </fill>
    <fill>
      <patternFill patternType="solid">
        <fgColor theme="5" tint="0.79998168889431442"/>
        <bgColor rgb="FFFF9900"/>
      </patternFill>
    </fill>
    <fill>
      <patternFill patternType="solid">
        <fgColor theme="5" tint="0.79998168889431442"/>
        <bgColor rgb="FFFF00FF"/>
      </patternFill>
    </fill>
    <fill>
      <patternFill patternType="solid">
        <fgColor theme="0" tint="-0.14999847407452621"/>
        <bgColor rgb="FFFFFF00"/>
      </patternFill>
    </fill>
    <fill>
      <patternFill patternType="solid">
        <fgColor theme="0"/>
        <bgColor rgb="FFFF9900"/>
      </patternFill>
    </fill>
    <fill>
      <patternFill patternType="solid">
        <fgColor theme="0"/>
        <bgColor indexed="64"/>
      </patternFill>
    </fill>
    <fill>
      <patternFill patternType="solid">
        <fgColor rgb="FFFFFF00"/>
        <bgColor indexed="64"/>
      </patternFill>
    </fill>
  </fills>
  <borders count="19">
    <border>
      <left/>
      <right/>
      <top/>
      <bottom/>
      <diagonal/>
    </border>
    <border>
      <left/>
      <right/>
      <top style="thin">
        <color rgb="FF000000"/>
      </top>
      <bottom/>
      <diagonal/>
    </border>
    <border>
      <left/>
      <right/>
      <top/>
      <bottom style="medium">
        <color rgb="FF000000"/>
      </bottom>
      <diagonal/>
    </border>
    <border>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top style="thin">
        <color rgb="FF000000"/>
      </top>
      <bottom/>
      <diagonal/>
    </border>
    <border>
      <left/>
      <right style="thin">
        <color rgb="FF000000"/>
      </right>
      <top/>
      <bottom style="thin">
        <color rgb="FF000000"/>
      </bottom>
      <diagonal/>
    </border>
    <border>
      <left/>
      <right style="thin">
        <color rgb="FF000000"/>
      </right>
      <top/>
      <bottom style="medium">
        <color rgb="FF000000"/>
      </bottom>
      <diagonal/>
    </border>
  </borders>
  <cellStyleXfs count="2">
    <xf numFmtId="0" fontId="0" fillId="0" borderId="0"/>
    <xf numFmtId="0" fontId="20" fillId="0" borderId="0" applyNumberFormat="0" applyFill="0" applyBorder="0" applyAlignment="0" applyProtection="0"/>
  </cellStyleXfs>
  <cellXfs count="440">
    <xf numFmtId="0" fontId="0" fillId="0" borderId="0" xfId="0" applyFont="1" applyAlignment="1"/>
    <xf numFmtId="0" fontId="1" fillId="0" borderId="0" xfId="0" applyFont="1" applyAlignment="1">
      <alignment wrapText="1"/>
    </xf>
    <xf numFmtId="3" fontId="3" fillId="2" borderId="0" xfId="0" applyNumberFormat="1" applyFont="1" applyFill="1" applyAlignment="1">
      <alignment horizontal="right"/>
    </xf>
    <xf numFmtId="0" fontId="3" fillId="2" borderId="0" xfId="0" applyFont="1" applyFill="1" applyAlignment="1"/>
    <xf numFmtId="0" fontId="1" fillId="0" borderId="0" xfId="0" applyFont="1" applyAlignment="1"/>
    <xf numFmtId="0" fontId="1" fillId="0" borderId="0" xfId="0" applyFont="1" applyAlignment="1">
      <alignment wrapText="1"/>
    </xf>
    <xf numFmtId="0" fontId="1" fillId="3" borderId="0" xfId="0" applyFont="1" applyFill="1" applyAlignment="1"/>
    <xf numFmtId="0" fontId="3" fillId="2" borderId="0" xfId="0" applyFont="1" applyFill="1"/>
    <xf numFmtId="0" fontId="1" fillId="4" borderId="0" xfId="0" applyFont="1" applyFill="1" applyAlignment="1"/>
    <xf numFmtId="0" fontId="3" fillId="2" borderId="0" xfId="0" applyFont="1" applyFill="1" applyAlignment="1"/>
    <xf numFmtId="0" fontId="3" fillId="2" borderId="0" xfId="0" applyFont="1" applyFill="1" applyAlignment="1">
      <alignment horizontal="center"/>
    </xf>
    <xf numFmtId="0" fontId="1" fillId="0" borderId="1" xfId="0" applyFont="1" applyBorder="1" applyAlignment="1">
      <alignment wrapText="1"/>
    </xf>
    <xf numFmtId="0" fontId="1" fillId="0" borderId="1" xfId="0" applyFont="1" applyBorder="1"/>
    <xf numFmtId="0" fontId="1" fillId="3" borderId="1" xfId="0" applyFont="1" applyFill="1" applyBorder="1"/>
    <xf numFmtId="0" fontId="1" fillId="0" borderId="1" xfId="0" applyFont="1" applyBorder="1" applyAlignment="1"/>
    <xf numFmtId="0" fontId="1" fillId="4" borderId="1" xfId="0" applyFont="1" applyFill="1" applyBorder="1" applyAlignment="1"/>
    <xf numFmtId="0" fontId="3" fillId="2" borderId="0" xfId="0" applyFont="1" applyFill="1" applyAlignment="1">
      <alignment horizontal="center"/>
    </xf>
    <xf numFmtId="0" fontId="4" fillId="0" borderId="0" xfId="0" applyFont="1"/>
    <xf numFmtId="0" fontId="7" fillId="0" borderId="0" xfId="0" applyFont="1" applyAlignment="1"/>
    <xf numFmtId="0" fontId="2" fillId="0" borderId="0" xfId="0" applyFont="1" applyAlignment="1"/>
    <xf numFmtId="3" fontId="2" fillId="0" borderId="2" xfId="0" applyNumberFormat="1" applyFont="1" applyBorder="1" applyAlignment="1"/>
    <xf numFmtId="4" fontId="5" fillId="0" borderId="2" xfId="0" applyNumberFormat="1" applyFont="1" applyBorder="1"/>
    <xf numFmtId="4" fontId="5" fillId="0" borderId="2" xfId="0" applyNumberFormat="1" applyFont="1" applyBorder="1" applyAlignment="1"/>
    <xf numFmtId="0" fontId="6" fillId="0" borderId="2" xfId="0" applyFont="1" applyBorder="1" applyAlignment="1"/>
    <xf numFmtId="4" fontId="5" fillId="0" borderId="2" xfId="0" applyNumberFormat="1" applyFont="1" applyBorder="1" applyAlignment="1">
      <alignment horizontal="center"/>
    </xf>
    <xf numFmtId="0" fontId="2" fillId="5" borderId="2" xfId="0" applyFont="1" applyFill="1" applyBorder="1" applyAlignment="1">
      <alignment horizontal="left"/>
    </xf>
    <xf numFmtId="4" fontId="2" fillId="0" borderId="2" xfId="0" applyNumberFormat="1" applyFont="1" applyBorder="1" applyAlignment="1">
      <alignment horizontal="left"/>
    </xf>
    <xf numFmtId="3" fontId="2" fillId="0" borderId="0" xfId="0" applyNumberFormat="1" applyFont="1"/>
    <xf numFmtId="3" fontId="5" fillId="0" borderId="0" xfId="0" applyNumberFormat="1" applyFont="1" applyAlignment="1"/>
    <xf numFmtId="4" fontId="5" fillId="0" borderId="0" xfId="0" applyNumberFormat="1" applyFont="1"/>
    <xf numFmtId="4" fontId="5" fillId="0" borderId="0" xfId="0" applyNumberFormat="1" applyFont="1" applyAlignment="1"/>
    <xf numFmtId="165" fontId="2" fillId="0" borderId="0" xfId="0" applyNumberFormat="1" applyFont="1" applyAlignment="1">
      <alignment horizontal="left"/>
    </xf>
    <xf numFmtId="0" fontId="2" fillId="0" borderId="0" xfId="0" applyFont="1" applyAlignment="1">
      <alignment horizontal="left"/>
    </xf>
    <xf numFmtId="3" fontId="2" fillId="0" borderId="0" xfId="0" applyNumberFormat="1" applyFont="1" applyAlignment="1"/>
    <xf numFmtId="0" fontId="2" fillId="0" borderId="0" xfId="0" applyFont="1" applyAlignment="1">
      <alignment horizontal="left"/>
    </xf>
    <xf numFmtId="164" fontId="5" fillId="0" borderId="0" xfId="0" applyNumberFormat="1" applyFont="1" applyAlignment="1"/>
    <xf numFmtId="164" fontId="5" fillId="0" borderId="0" xfId="0" applyNumberFormat="1" applyFont="1" applyAlignment="1">
      <alignment horizontal="center"/>
    </xf>
    <xf numFmtId="0" fontId="5" fillId="0" borderId="0" xfId="0" applyFont="1" applyAlignment="1">
      <alignment horizontal="left"/>
    </xf>
    <xf numFmtId="164" fontId="2" fillId="0" borderId="0" xfId="0" applyNumberFormat="1" applyFont="1"/>
    <xf numFmtId="164" fontId="5" fillId="0" borderId="0" xfId="0" applyNumberFormat="1" applyFont="1"/>
    <xf numFmtId="164" fontId="5" fillId="0" borderId="0" xfId="0" applyNumberFormat="1" applyFont="1" applyAlignment="1">
      <alignment horizontal="center"/>
    </xf>
    <xf numFmtId="166" fontId="9" fillId="0" borderId="0" xfId="0" applyNumberFormat="1" applyFont="1" applyAlignment="1">
      <alignment horizontal="right"/>
    </xf>
    <xf numFmtId="164" fontId="9" fillId="0" borderId="0" xfId="0" applyNumberFormat="1" applyFont="1" applyAlignment="1">
      <alignment horizontal="right"/>
    </xf>
    <xf numFmtId="166" fontId="9" fillId="0" borderId="0" xfId="0" applyNumberFormat="1" applyFont="1" applyAlignment="1">
      <alignment horizontal="right"/>
    </xf>
    <xf numFmtId="164" fontId="9" fillId="0" borderId="0" xfId="0" applyNumberFormat="1" applyFont="1" applyAlignment="1">
      <alignment horizontal="right"/>
    </xf>
    <xf numFmtId="4" fontId="5" fillId="0" borderId="0" xfId="0" applyNumberFormat="1" applyFont="1" applyAlignment="1">
      <alignment horizontal="center"/>
    </xf>
    <xf numFmtId="3" fontId="2" fillId="0" borderId="1" xfId="0" applyNumberFormat="1" applyFont="1" applyBorder="1"/>
    <xf numFmtId="3" fontId="5" fillId="0" borderId="1" xfId="0" applyNumberFormat="1" applyFont="1" applyBorder="1" applyAlignment="1"/>
    <xf numFmtId="4" fontId="5" fillId="0" borderId="1" xfId="0" applyNumberFormat="1" applyFont="1" applyBorder="1"/>
    <xf numFmtId="164" fontId="5" fillId="0" borderId="1" xfId="0" applyNumberFormat="1" applyFont="1" applyBorder="1"/>
    <xf numFmtId="164" fontId="5" fillId="0" borderId="1" xfId="0" applyNumberFormat="1" applyFont="1" applyBorder="1" applyAlignment="1"/>
    <xf numFmtId="4" fontId="5" fillId="0" borderId="1" xfId="0" applyNumberFormat="1" applyFont="1" applyBorder="1" applyAlignment="1">
      <alignment horizontal="center"/>
    </xf>
    <xf numFmtId="165" fontId="2" fillId="0" borderId="1" xfId="0" applyNumberFormat="1" applyFont="1" applyBorder="1" applyAlignment="1">
      <alignment horizontal="left"/>
    </xf>
    <xf numFmtId="0" fontId="2" fillId="0" borderId="1" xfId="0" applyFont="1" applyBorder="1" applyAlignment="1">
      <alignment horizontal="left"/>
    </xf>
    <xf numFmtId="3" fontId="2" fillId="0" borderId="1" xfId="0" applyNumberFormat="1" applyFont="1" applyBorder="1" applyAlignment="1"/>
    <xf numFmtId="0" fontId="2" fillId="0" borderId="0" xfId="0" applyFont="1" applyAlignment="1">
      <alignment horizontal="left"/>
    </xf>
    <xf numFmtId="4" fontId="9" fillId="0" borderId="0" xfId="0" applyNumberFormat="1" applyFont="1" applyAlignment="1">
      <alignment horizontal="right"/>
    </xf>
    <xf numFmtId="0" fontId="6" fillId="0" borderId="1" xfId="0" applyFont="1" applyBorder="1" applyAlignment="1"/>
    <xf numFmtId="164" fontId="5" fillId="0" borderId="1" xfId="0" applyNumberFormat="1" applyFont="1" applyBorder="1" applyAlignment="1">
      <alignment horizontal="center"/>
    </xf>
    <xf numFmtId="0" fontId="6" fillId="0" borderId="0" xfId="0" applyFont="1" applyAlignment="1"/>
    <xf numFmtId="3" fontId="3" fillId="2" borderId="3" xfId="0" applyNumberFormat="1" applyFont="1" applyFill="1" applyBorder="1" applyAlignment="1">
      <alignment horizontal="right"/>
    </xf>
    <xf numFmtId="0" fontId="3" fillId="2" borderId="3" xfId="0" applyFont="1" applyFill="1" applyBorder="1"/>
    <xf numFmtId="0" fontId="3" fillId="2" borderId="3" xfId="0" applyFont="1" applyFill="1" applyBorder="1" applyAlignment="1"/>
    <xf numFmtId="164" fontId="5" fillId="0" borderId="0" xfId="0" applyNumberFormat="1" applyFont="1" applyAlignment="1"/>
    <xf numFmtId="0" fontId="3" fillId="2" borderId="3" xfId="0" applyFont="1" applyFill="1" applyBorder="1" applyAlignment="1"/>
    <xf numFmtId="164" fontId="5" fillId="0" borderId="0" xfId="0" applyNumberFormat="1" applyFont="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center"/>
    </xf>
    <xf numFmtId="0" fontId="1" fillId="0" borderId="3" xfId="0" applyFont="1" applyBorder="1"/>
    <xf numFmtId="4" fontId="9" fillId="3" borderId="0" xfId="0" applyNumberFormat="1" applyFont="1" applyFill="1" applyAlignment="1">
      <alignment horizontal="right"/>
    </xf>
    <xf numFmtId="3" fontId="3" fillId="2" borderId="6" xfId="0" applyNumberFormat="1" applyFont="1" applyFill="1" applyBorder="1" applyAlignment="1">
      <alignment horizontal="right"/>
    </xf>
    <xf numFmtId="164" fontId="2" fillId="0" borderId="0" xfId="0" applyNumberFormat="1" applyFont="1" applyAlignment="1"/>
    <xf numFmtId="0" fontId="3" fillId="2" borderId="6" xfId="0" applyFont="1" applyFill="1" applyBorder="1"/>
    <xf numFmtId="0" fontId="3" fillId="2" borderId="6" xfId="0" applyFont="1" applyFill="1" applyBorder="1" applyAlignment="1"/>
    <xf numFmtId="0" fontId="3" fillId="2" borderId="6" xfId="0" applyFont="1" applyFill="1" applyBorder="1" applyAlignment="1"/>
    <xf numFmtId="0" fontId="3" fillId="2" borderId="6" xfId="0" applyFont="1" applyFill="1" applyBorder="1" applyAlignment="1">
      <alignment horizontal="center"/>
    </xf>
    <xf numFmtId="0" fontId="14" fillId="2" borderId="6" xfId="0" applyFont="1" applyFill="1" applyBorder="1" applyAlignment="1">
      <alignment horizontal="center" wrapText="1"/>
    </xf>
    <xf numFmtId="0" fontId="3" fillId="2" borderId="6" xfId="0" applyFont="1" applyFill="1" applyBorder="1" applyAlignment="1">
      <alignment horizontal="center"/>
    </xf>
    <xf numFmtId="0" fontId="13" fillId="7" borderId="7" xfId="0" applyFont="1" applyFill="1" applyBorder="1" applyAlignment="1"/>
    <xf numFmtId="0" fontId="13" fillId="7" borderId="6" xfId="0" applyFont="1" applyFill="1" applyBorder="1" applyAlignment="1">
      <alignment wrapText="1"/>
    </xf>
    <xf numFmtId="0" fontId="13" fillId="7" borderId="6" xfId="0" applyFont="1" applyFill="1" applyBorder="1" applyAlignment="1"/>
    <xf numFmtId="164" fontId="9" fillId="0" borderId="0" xfId="0" applyNumberFormat="1" applyFont="1" applyAlignment="1">
      <alignment horizontal="right"/>
    </xf>
    <xf numFmtId="0" fontId="1" fillId="0" borderId="6" xfId="0" applyFont="1" applyBorder="1"/>
    <xf numFmtId="3" fontId="2" fillId="0" borderId="2" xfId="0" applyNumberFormat="1" applyFont="1" applyBorder="1" applyAlignment="1">
      <alignment horizontal="center"/>
    </xf>
    <xf numFmtId="4" fontId="5" fillId="0" borderId="0" xfId="0" applyNumberFormat="1" applyFont="1" applyAlignment="1"/>
    <xf numFmtId="4" fontId="5" fillId="0" borderId="2" xfId="0" applyNumberFormat="1" applyFont="1" applyBorder="1" applyAlignment="1">
      <alignment horizontal="center"/>
    </xf>
    <xf numFmtId="4" fontId="5" fillId="0" borderId="2" xfId="0" applyNumberFormat="1" applyFont="1" applyBorder="1" applyAlignment="1">
      <alignment horizontal="center"/>
    </xf>
    <xf numFmtId="0" fontId="5" fillId="0" borderId="0" xfId="0" applyFont="1" applyAlignment="1">
      <alignment horizontal="left"/>
    </xf>
    <xf numFmtId="0" fontId="6" fillId="0" borderId="2" xfId="0" applyFont="1" applyBorder="1" applyAlignment="1">
      <alignment horizontal="center"/>
    </xf>
    <xf numFmtId="3" fontId="1" fillId="0" borderId="0" xfId="0" applyNumberFormat="1" applyFont="1" applyAlignment="1">
      <alignment horizontal="center"/>
    </xf>
    <xf numFmtId="4" fontId="9" fillId="0" borderId="1" xfId="0" applyNumberFormat="1" applyFont="1" applyBorder="1" applyAlignment="1">
      <alignment horizontal="right"/>
    </xf>
    <xf numFmtId="0" fontId="1" fillId="0" borderId="2" xfId="0" applyFont="1" applyBorder="1"/>
    <xf numFmtId="0" fontId="1" fillId="0" borderId="0" xfId="0" applyFont="1" applyAlignment="1">
      <alignment horizontal="center"/>
    </xf>
    <xf numFmtId="3" fontId="2"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12" xfId="0" applyNumberFormat="1" applyFont="1" applyBorder="1" applyAlignment="1"/>
    <xf numFmtId="4" fontId="5" fillId="0" borderId="12" xfId="0" applyNumberFormat="1" applyFont="1" applyBorder="1" applyAlignment="1">
      <alignment horizontal="center"/>
    </xf>
    <xf numFmtId="0" fontId="2" fillId="0" borderId="0" xfId="0" applyFont="1" applyAlignment="1">
      <alignment horizontal="left"/>
    </xf>
    <xf numFmtId="3" fontId="1" fillId="0" borderId="13" xfId="0" applyNumberFormat="1" applyFont="1" applyBorder="1" applyAlignment="1"/>
    <xf numFmtId="3" fontId="1" fillId="0" borderId="12" xfId="0" applyNumberFormat="1" applyFont="1" applyBorder="1" applyAlignment="1"/>
    <xf numFmtId="0" fontId="8" fillId="8" borderId="14" xfId="0" applyFont="1" applyFill="1" applyBorder="1" applyAlignment="1"/>
    <xf numFmtId="3" fontId="1" fillId="0" borderId="0" xfId="0" applyNumberFormat="1" applyFont="1" applyAlignment="1"/>
    <xf numFmtId="3" fontId="1" fillId="0" borderId="8" xfId="0" applyNumberFormat="1" applyFont="1" applyBorder="1" applyAlignment="1"/>
    <xf numFmtId="0" fontId="8" fillId="8" borderId="15" xfId="0" applyFont="1" applyFill="1" applyBorder="1" applyAlignment="1"/>
    <xf numFmtId="3" fontId="5" fillId="0" borderId="0" xfId="0" applyNumberFormat="1" applyFont="1"/>
    <xf numFmtId="3" fontId="1" fillId="0" borderId="0" xfId="0" applyNumberFormat="1" applyFont="1" applyAlignment="1">
      <alignment horizontal="right"/>
    </xf>
    <xf numFmtId="10" fontId="1" fillId="0" borderId="8" xfId="0" applyNumberFormat="1" applyFont="1" applyBorder="1" applyAlignment="1"/>
    <xf numFmtId="10" fontId="1" fillId="0" borderId="0" xfId="0" applyNumberFormat="1" applyFont="1" applyAlignment="1"/>
    <xf numFmtId="9" fontId="8" fillId="2" borderId="15" xfId="0" applyNumberFormat="1" applyFont="1" applyFill="1" applyBorder="1" applyAlignment="1">
      <alignment horizontal="right"/>
    </xf>
    <xf numFmtId="0" fontId="5" fillId="0" borderId="2" xfId="0" applyFont="1" applyBorder="1" applyAlignment="1">
      <alignment horizontal="left"/>
    </xf>
    <xf numFmtId="9" fontId="8" fillId="2" borderId="0" xfId="0" applyNumberFormat="1" applyFont="1" applyFill="1" applyAlignment="1">
      <alignment horizontal="right"/>
    </xf>
    <xf numFmtId="4" fontId="5" fillId="0" borderId="1" xfId="0" applyNumberFormat="1" applyFont="1" applyBorder="1" applyAlignment="1"/>
    <xf numFmtId="4" fontId="5" fillId="0" borderId="1" xfId="0" applyNumberFormat="1" applyFont="1" applyBorder="1" applyAlignment="1">
      <alignment horizontal="center"/>
    </xf>
    <xf numFmtId="164" fontId="15" fillId="0" borderId="0" xfId="0" applyNumberFormat="1" applyFont="1" applyAlignment="1">
      <alignment horizontal="right"/>
    </xf>
    <xf numFmtId="0" fontId="2" fillId="0" borderId="1" xfId="0" applyFont="1" applyBorder="1" applyAlignment="1">
      <alignment horizontal="left"/>
    </xf>
    <xf numFmtId="3" fontId="1" fillId="0" borderId="16" xfId="0" applyNumberFormat="1" applyFont="1" applyBorder="1" applyAlignment="1"/>
    <xf numFmtId="3" fontId="1" fillId="0" borderId="1" xfId="0" applyNumberFormat="1" applyFont="1" applyBorder="1" applyAlignment="1"/>
    <xf numFmtId="166" fontId="9" fillId="0" borderId="1" xfId="0" applyNumberFormat="1" applyFont="1" applyBorder="1" applyAlignment="1">
      <alignment horizontal="right"/>
    </xf>
    <xf numFmtId="4" fontId="15" fillId="0" borderId="0" xfId="0" applyNumberFormat="1" applyFont="1" applyAlignment="1">
      <alignment horizontal="right"/>
    </xf>
    <xf numFmtId="164" fontId="9" fillId="0" borderId="0" xfId="0" applyNumberFormat="1" applyFont="1" applyAlignment="1"/>
    <xf numFmtId="3" fontId="5" fillId="0" borderId="1" xfId="0" applyNumberFormat="1" applyFont="1" applyBorder="1"/>
    <xf numFmtId="4" fontId="5" fillId="0" borderId="1" xfId="0" applyNumberFormat="1" applyFont="1" applyBorder="1" applyAlignment="1"/>
    <xf numFmtId="0" fontId="5" fillId="0" borderId="0" xfId="0" applyFont="1" applyAlignment="1">
      <alignment horizontal="center"/>
    </xf>
    <xf numFmtId="0" fontId="5" fillId="0" borderId="0" xfId="0" applyFont="1" applyAlignment="1"/>
    <xf numFmtId="0" fontId="5" fillId="0" borderId="0" xfId="0" applyFont="1" applyAlignment="1"/>
    <xf numFmtId="164" fontId="5" fillId="0" borderId="1" xfId="0" applyNumberFormat="1" applyFont="1" applyBorder="1" applyAlignment="1"/>
    <xf numFmtId="0" fontId="1" fillId="0" borderId="16" xfId="0" applyFont="1" applyBorder="1" applyAlignment="1"/>
    <xf numFmtId="0" fontId="5" fillId="0" borderId="2" xfId="0" applyFont="1" applyBorder="1" applyAlignment="1"/>
    <xf numFmtId="0" fontId="5" fillId="0" borderId="2" xfId="0" applyFont="1" applyBorder="1" applyAlignment="1"/>
    <xf numFmtId="164" fontId="9" fillId="0" borderId="1" xfId="0" applyNumberFormat="1" applyFont="1" applyBorder="1" applyAlignment="1"/>
    <xf numFmtId="0" fontId="5" fillId="0" borderId="2" xfId="0" applyFont="1" applyBorder="1" applyAlignment="1">
      <alignment horizontal="left"/>
    </xf>
    <xf numFmtId="3" fontId="2" fillId="0" borderId="12" xfId="0" applyNumberFormat="1" applyFont="1" applyBorder="1" applyAlignment="1"/>
    <xf numFmtId="0" fontId="1" fillId="0" borderId="1" xfId="0" applyFont="1" applyBorder="1" applyAlignment="1">
      <alignment horizontal="right"/>
    </xf>
    <xf numFmtId="0" fontId="5" fillId="0" borderId="0" xfId="0" applyFont="1" applyAlignment="1">
      <alignment horizontal="center"/>
    </xf>
    <xf numFmtId="4" fontId="1" fillId="0" borderId="16" xfId="0" applyNumberFormat="1" applyFont="1" applyBorder="1" applyAlignment="1"/>
    <xf numFmtId="4" fontId="1" fillId="0" borderId="1" xfId="0" applyNumberFormat="1" applyFont="1" applyBorder="1" applyAlignment="1"/>
    <xf numFmtId="0" fontId="8" fillId="8" borderId="14" xfId="0" applyFont="1" applyFill="1" applyBorder="1" applyAlignment="1"/>
    <xf numFmtId="0" fontId="1" fillId="0" borderId="8" xfId="0" applyFont="1" applyBorder="1" applyAlignment="1"/>
    <xf numFmtId="4" fontId="1" fillId="0" borderId="0" xfId="0" applyNumberFormat="1" applyFont="1" applyAlignment="1"/>
    <xf numFmtId="4" fontId="1" fillId="0" borderId="8" xfId="0" applyNumberFormat="1" applyFont="1" applyBorder="1" applyAlignment="1"/>
    <xf numFmtId="0" fontId="8" fillId="8" borderId="15" xfId="0" applyFont="1" applyFill="1" applyBorder="1" applyAlignment="1"/>
    <xf numFmtId="9" fontId="1" fillId="0" borderId="8" xfId="0" applyNumberFormat="1" applyFont="1" applyBorder="1" applyAlignment="1"/>
    <xf numFmtId="9" fontId="1" fillId="0" borderId="0" xfId="0" applyNumberFormat="1" applyFont="1" applyAlignment="1"/>
    <xf numFmtId="0" fontId="5" fillId="0" borderId="1" xfId="0" applyFont="1" applyBorder="1" applyAlignment="1"/>
    <xf numFmtId="0" fontId="5" fillId="0" borderId="1" xfId="0" applyFont="1" applyBorder="1" applyAlignment="1"/>
    <xf numFmtId="0" fontId="5" fillId="0" borderId="1" xfId="0" applyFont="1" applyBorder="1" applyAlignment="1">
      <alignment horizontal="center"/>
    </xf>
    <xf numFmtId="0" fontId="5" fillId="0" borderId="1" xfId="0" applyFont="1" applyBorder="1" applyAlignment="1">
      <alignment horizontal="left"/>
    </xf>
    <xf numFmtId="9" fontId="8" fillId="2" borderId="17" xfId="0" applyNumberFormat="1" applyFont="1" applyFill="1" applyBorder="1" applyAlignment="1">
      <alignment horizontal="right"/>
    </xf>
    <xf numFmtId="10" fontId="1" fillId="0" borderId="4" xfId="0" applyNumberFormat="1" applyFont="1" applyBorder="1" applyAlignment="1"/>
    <xf numFmtId="10" fontId="1" fillId="0" borderId="3" xfId="0" applyNumberFormat="1" applyFont="1" applyBorder="1" applyAlignment="1"/>
    <xf numFmtId="0" fontId="5" fillId="0" borderId="0" xfId="0" applyFont="1"/>
    <xf numFmtId="0" fontId="5" fillId="0" borderId="0" xfId="0" applyFont="1" applyAlignment="1">
      <alignment horizontal="center"/>
    </xf>
    <xf numFmtId="0" fontId="5" fillId="0" borderId="0" xfId="0" applyFont="1" applyAlignment="1">
      <alignment horizontal="left"/>
    </xf>
    <xf numFmtId="10" fontId="5" fillId="0" borderId="0" xfId="0" applyNumberFormat="1" applyFont="1"/>
    <xf numFmtId="10" fontId="5" fillId="0" borderId="0" xfId="0" applyNumberFormat="1" applyFont="1" applyAlignment="1"/>
    <xf numFmtId="10" fontId="6" fillId="0" borderId="0" xfId="0" applyNumberFormat="1" applyFont="1" applyAlignment="1"/>
    <xf numFmtId="10" fontId="2" fillId="0" borderId="0" xfId="0" applyNumberFormat="1" applyFont="1" applyAlignment="1">
      <alignment horizontal="left"/>
    </xf>
    <xf numFmtId="10" fontId="2" fillId="0" borderId="0" xfId="0" applyNumberFormat="1" applyFont="1" applyAlignment="1">
      <alignment horizontal="left"/>
    </xf>
    <xf numFmtId="164" fontId="1" fillId="0" borderId="0" xfId="0" applyNumberFormat="1" applyFont="1"/>
    <xf numFmtId="10" fontId="1" fillId="0" borderId="0" xfId="0" applyNumberFormat="1" applyFont="1"/>
    <xf numFmtId="0" fontId="5" fillId="0" borderId="0" xfId="0" applyFont="1" applyAlignment="1"/>
    <xf numFmtId="3" fontId="2" fillId="0" borderId="0" xfId="0" applyNumberFormat="1" applyFont="1" applyAlignment="1"/>
    <xf numFmtId="3" fontId="2" fillId="0" borderId="0" xfId="0" applyNumberFormat="1" applyFont="1" applyAlignment="1">
      <alignment horizontal="center"/>
    </xf>
    <xf numFmtId="0" fontId="2" fillId="0" borderId="2" xfId="0" applyFont="1" applyBorder="1" applyAlignment="1"/>
    <xf numFmtId="0" fontId="5" fillId="0" borderId="0" xfId="0" applyFont="1" applyAlignment="1">
      <alignment horizontal="center"/>
    </xf>
    <xf numFmtId="0" fontId="5" fillId="0" borderId="0" xfId="0" applyFont="1" applyAlignment="1"/>
    <xf numFmtId="3" fontId="2" fillId="0" borderId="0" xfId="0" applyNumberFormat="1" applyFont="1" applyAlignment="1">
      <alignment horizontal="left"/>
    </xf>
    <xf numFmtId="165" fontId="2" fillId="0" borderId="12" xfId="0" applyNumberFormat="1" applyFont="1" applyBorder="1" applyAlignment="1">
      <alignment horizontal="left"/>
    </xf>
    <xf numFmtId="10" fontId="8" fillId="2" borderId="0" xfId="0" applyNumberFormat="1" applyFont="1" applyFill="1" applyAlignment="1">
      <alignment horizontal="right"/>
    </xf>
    <xf numFmtId="0" fontId="2" fillId="0" borderId="12" xfId="0" applyFont="1" applyBorder="1" applyAlignment="1">
      <alignment horizontal="left"/>
    </xf>
    <xf numFmtId="165" fontId="5" fillId="0" borderId="0" xfId="0" applyNumberFormat="1" applyFont="1" applyAlignment="1">
      <alignment horizontal="left"/>
    </xf>
    <xf numFmtId="164" fontId="2" fillId="0" borderId="0" xfId="0" applyNumberFormat="1" applyFont="1" applyAlignment="1">
      <alignment horizontal="center"/>
    </xf>
    <xf numFmtId="0" fontId="2" fillId="0" borderId="12" xfId="0" applyFont="1" applyBorder="1" applyAlignment="1">
      <alignment horizontal="left"/>
    </xf>
    <xf numFmtId="3" fontId="8" fillId="8" borderId="1" xfId="0" applyNumberFormat="1" applyFont="1" applyFill="1" applyBorder="1" applyAlignment="1"/>
    <xf numFmtId="0" fontId="1" fillId="0" borderId="12" xfId="0" applyFont="1" applyBorder="1"/>
    <xf numFmtId="3" fontId="8" fillId="8" borderId="0" xfId="0" applyNumberFormat="1" applyFont="1" applyFill="1" applyAlignment="1"/>
    <xf numFmtId="0" fontId="5" fillId="0" borderId="2" xfId="0" applyFont="1" applyBorder="1" applyAlignment="1"/>
    <xf numFmtId="0" fontId="5" fillId="0" borderId="2" xfId="0" applyFont="1" applyBorder="1" applyAlignment="1">
      <alignment horizontal="center"/>
    </xf>
    <xf numFmtId="0" fontId="2" fillId="0" borderId="2" xfId="0" applyFont="1" applyBorder="1" applyAlignment="1">
      <alignment horizontal="left"/>
    </xf>
    <xf numFmtId="10" fontId="1" fillId="0" borderId="11" xfId="0" applyNumberFormat="1" applyFont="1" applyBorder="1" applyAlignment="1"/>
    <xf numFmtId="10" fontId="1" fillId="0" borderId="2" xfId="0" applyNumberFormat="1" applyFont="1" applyBorder="1" applyAlignment="1"/>
    <xf numFmtId="164" fontId="1" fillId="0" borderId="8" xfId="0" applyNumberFormat="1" applyFont="1" applyBorder="1" applyAlignment="1"/>
    <xf numFmtId="164" fontId="1" fillId="0" borderId="0" xfId="0" applyNumberFormat="1" applyFont="1" applyAlignment="1"/>
    <xf numFmtId="164" fontId="8" fillId="8" borderId="15" xfId="0" applyNumberFormat="1" applyFont="1" applyFill="1" applyBorder="1" applyAlignment="1"/>
    <xf numFmtId="164" fontId="1" fillId="0" borderId="0" xfId="0" applyNumberFormat="1" applyFont="1" applyAlignment="1"/>
    <xf numFmtId="0" fontId="5" fillId="0" borderId="1" xfId="0" applyFont="1" applyBorder="1" applyAlignment="1">
      <alignment horizontal="left"/>
    </xf>
    <xf numFmtId="164" fontId="1" fillId="0" borderId="16" xfId="0" applyNumberFormat="1" applyFont="1" applyBorder="1" applyAlignment="1"/>
    <xf numFmtId="164" fontId="1" fillId="0" borderId="1" xfId="0" applyNumberFormat="1" applyFont="1" applyBorder="1" applyAlignment="1"/>
    <xf numFmtId="164" fontId="8" fillId="8" borderId="14" xfId="0" applyNumberFormat="1" applyFont="1" applyFill="1" applyBorder="1" applyAlignment="1"/>
    <xf numFmtId="166" fontId="9" fillId="0" borderId="0" xfId="0" applyNumberFormat="1" applyFont="1" applyAlignment="1"/>
    <xf numFmtId="168" fontId="9" fillId="0" borderId="0" xfId="0" applyNumberFormat="1" applyFont="1" applyAlignment="1"/>
    <xf numFmtId="10" fontId="2" fillId="0" borderId="0" xfId="0" applyNumberFormat="1" applyFont="1" applyAlignment="1">
      <alignment horizontal="left"/>
    </xf>
    <xf numFmtId="10" fontId="5" fillId="0" borderId="0" xfId="0" applyNumberFormat="1" applyFont="1" applyAlignment="1">
      <alignment horizontal="left"/>
    </xf>
    <xf numFmtId="10" fontId="8" fillId="0" borderId="15" xfId="0" applyNumberFormat="1" applyFont="1" applyBorder="1" applyAlignment="1"/>
    <xf numFmtId="0" fontId="5" fillId="3" borderId="0" xfId="0" applyFont="1" applyFill="1" applyAlignment="1"/>
    <xf numFmtId="166" fontId="17" fillId="0" borderId="1" xfId="0" applyNumberFormat="1" applyFont="1" applyBorder="1" applyAlignment="1">
      <alignment horizontal="right"/>
    </xf>
    <xf numFmtId="164" fontId="9" fillId="0" borderId="1" xfId="0" applyNumberFormat="1" applyFont="1" applyBorder="1" applyAlignment="1">
      <alignment horizontal="right"/>
    </xf>
    <xf numFmtId="10" fontId="5" fillId="0" borderId="0" xfId="0" applyNumberFormat="1" applyFont="1" applyAlignment="1">
      <alignment horizontal="center"/>
    </xf>
    <xf numFmtId="166" fontId="17" fillId="0" borderId="0" xfId="0" applyNumberFormat="1" applyFont="1" applyAlignment="1">
      <alignment horizontal="right"/>
    </xf>
    <xf numFmtId="164" fontId="2" fillId="0" borderId="0" xfId="0" applyNumberFormat="1" applyFont="1" applyAlignment="1"/>
    <xf numFmtId="164" fontId="2" fillId="0" borderId="0" xfId="0" applyNumberFormat="1" applyFont="1" applyAlignment="1">
      <alignment horizontal="center"/>
    </xf>
    <xf numFmtId="0" fontId="8" fillId="2" borderId="15" xfId="0" applyFont="1" applyFill="1" applyBorder="1" applyAlignment="1"/>
    <xf numFmtId="10" fontId="2" fillId="0" borderId="0" xfId="0" applyNumberFormat="1" applyFont="1" applyAlignment="1">
      <alignment horizontal="center"/>
    </xf>
    <xf numFmtId="10" fontId="5" fillId="0" borderId="0" xfId="0" applyNumberFormat="1" applyFont="1" applyAlignment="1">
      <alignment horizontal="left"/>
    </xf>
    <xf numFmtId="0" fontId="11" fillId="0" borderId="0" xfId="0" applyFont="1" applyAlignment="1">
      <alignment horizontal="center" vertical="center" wrapText="1"/>
    </xf>
    <xf numFmtId="0" fontId="5" fillId="0" borderId="2" xfId="0" applyFont="1" applyBorder="1" applyAlignment="1">
      <alignment horizontal="center"/>
    </xf>
    <xf numFmtId="0" fontId="2" fillId="0" borderId="12" xfId="0" applyFont="1" applyBorder="1" applyAlignment="1"/>
    <xf numFmtId="3" fontId="2" fillId="0" borderId="12" xfId="0" applyNumberFormat="1" applyFont="1" applyBorder="1" applyAlignment="1"/>
    <xf numFmtId="3" fontId="2" fillId="0" borderId="12" xfId="0" applyNumberFormat="1" applyFont="1" applyBorder="1" applyAlignment="1">
      <alignment horizontal="center"/>
    </xf>
    <xf numFmtId="0" fontId="1" fillId="0" borderId="13" xfId="0" applyFont="1" applyBorder="1" applyAlignment="1"/>
    <xf numFmtId="3" fontId="2" fillId="0" borderId="0" xfId="0" applyNumberFormat="1" applyFont="1" applyAlignment="1">
      <alignment horizontal="center"/>
    </xf>
    <xf numFmtId="0" fontId="1" fillId="0" borderId="12" xfId="0" applyFont="1" applyBorder="1" applyAlignment="1"/>
    <xf numFmtId="3" fontId="2" fillId="0" borderId="1" xfId="0" applyNumberFormat="1" applyFont="1" applyBorder="1" applyAlignment="1"/>
    <xf numFmtId="3" fontId="2" fillId="0" borderId="1" xfId="0" applyNumberFormat="1" applyFont="1" applyBorder="1" applyAlignment="1">
      <alignment horizontal="center"/>
    </xf>
    <xf numFmtId="3" fontId="2" fillId="0" borderId="1" xfId="0" applyNumberFormat="1"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xf numFmtId="3" fontId="2" fillId="0" borderId="0" xfId="0" applyNumberFormat="1" applyFont="1" applyAlignment="1">
      <alignment horizontal="left"/>
    </xf>
    <xf numFmtId="3" fontId="1" fillId="0" borderId="0" xfId="0" applyNumberFormat="1" applyFont="1"/>
    <xf numFmtId="0" fontId="8" fillId="8" borderId="0" xfId="0" applyFont="1" applyFill="1" applyAlignment="1"/>
    <xf numFmtId="4" fontId="16" fillId="0" borderId="0" xfId="0" applyNumberFormat="1" applyFont="1" applyAlignment="1">
      <alignment horizontal="right"/>
    </xf>
    <xf numFmtId="164" fontId="15" fillId="0" borderId="0" xfId="0" applyNumberFormat="1" applyFont="1" applyAlignment="1">
      <alignment horizontal="right"/>
    </xf>
    <xf numFmtId="0" fontId="5" fillId="0" borderId="0" xfId="0" applyFont="1" applyAlignment="1"/>
    <xf numFmtId="164" fontId="8" fillId="8" borderId="1" xfId="0" applyNumberFormat="1" applyFont="1" applyFill="1" applyBorder="1" applyAlignment="1"/>
    <xf numFmtId="164" fontId="8" fillId="8" borderId="0" xfId="0" applyNumberFormat="1" applyFont="1" applyFill="1" applyAlignment="1"/>
    <xf numFmtId="164" fontId="5" fillId="0" borderId="0" xfId="0" applyNumberFormat="1" applyFont="1" applyAlignment="1"/>
    <xf numFmtId="0" fontId="1" fillId="0" borderId="0" xfId="0" applyFont="1" applyAlignment="1">
      <alignment horizontal="center"/>
    </xf>
    <xf numFmtId="165" fontId="5" fillId="0" borderId="1" xfId="0" applyNumberFormat="1" applyFont="1" applyBorder="1" applyAlignment="1">
      <alignment horizontal="left"/>
    </xf>
    <xf numFmtId="3" fontId="5" fillId="0" borderId="0" xfId="0" applyNumberFormat="1" applyFont="1" applyAlignment="1"/>
    <xf numFmtId="165" fontId="5" fillId="0" borderId="2" xfId="0" applyNumberFormat="1" applyFont="1" applyBorder="1" applyAlignment="1">
      <alignment horizontal="left"/>
    </xf>
    <xf numFmtId="3" fontId="1" fillId="0" borderId="0" xfId="0" applyNumberFormat="1" applyFont="1" applyAlignment="1">
      <alignment horizontal="center"/>
    </xf>
    <xf numFmtId="3" fontId="5" fillId="0" borderId="0" xfId="0" applyNumberFormat="1" applyFont="1" applyAlignment="1">
      <alignment horizontal="left"/>
    </xf>
    <xf numFmtId="0" fontId="17" fillId="0" borderId="0" xfId="0" applyFont="1" applyAlignment="1">
      <alignment horizontal="left"/>
    </xf>
    <xf numFmtId="0" fontId="8" fillId="2" borderId="1" xfId="0" applyFont="1" applyFill="1" applyBorder="1" applyAlignment="1">
      <alignment horizontal="right"/>
    </xf>
    <xf numFmtId="0" fontId="11" fillId="0" borderId="0" xfId="0" applyFont="1" applyAlignment="1">
      <alignment horizontal="center" vertical="center" wrapText="1"/>
    </xf>
    <xf numFmtId="0" fontId="1" fillId="0" borderId="12" xfId="0" applyFont="1" applyBorder="1" applyAlignment="1">
      <alignment horizontal="center"/>
    </xf>
    <xf numFmtId="0" fontId="5" fillId="0" borderId="12" xfId="0" applyFont="1" applyBorder="1" applyAlignment="1"/>
    <xf numFmtId="0" fontId="1" fillId="0" borderId="0" xfId="0" applyFont="1" applyAlignment="1">
      <alignment horizontal="center"/>
    </xf>
    <xf numFmtId="0" fontId="5" fillId="0" borderId="12" xfId="0" applyFont="1" applyBorder="1"/>
    <xf numFmtId="0" fontId="6" fillId="0" borderId="12" xfId="0" applyFont="1" applyBorder="1" applyAlignment="1"/>
    <xf numFmtId="0" fontId="5" fillId="0" borderId="12" xfId="0" applyFont="1" applyBorder="1" applyAlignment="1"/>
    <xf numFmtId="0" fontId="5" fillId="0" borderId="12" xfId="0" applyFont="1" applyBorder="1" applyAlignment="1">
      <alignment horizontal="center"/>
    </xf>
    <xf numFmtId="0" fontId="8" fillId="2" borderId="14" xfId="0" applyFont="1" applyFill="1" applyBorder="1" applyAlignment="1">
      <alignment horizontal="right"/>
    </xf>
    <xf numFmtId="0" fontId="1" fillId="0" borderId="8" xfId="0" applyFont="1" applyBorder="1"/>
    <xf numFmtId="0" fontId="18" fillId="0" borderId="8" xfId="0" applyFont="1" applyBorder="1" applyAlignment="1">
      <alignment wrapText="1"/>
    </xf>
    <xf numFmtId="0" fontId="18" fillId="0" borderId="0" xfId="0" applyFont="1" applyAlignment="1">
      <alignment wrapText="1"/>
    </xf>
    <xf numFmtId="0" fontId="18" fillId="0" borderId="16" xfId="0" applyFont="1" applyBorder="1" applyAlignment="1">
      <alignment horizontal="right" wrapText="1"/>
    </xf>
    <xf numFmtId="0" fontId="18" fillId="0" borderId="1" xfId="0" applyFont="1" applyBorder="1" applyAlignment="1">
      <alignment horizontal="right" wrapText="1"/>
    </xf>
    <xf numFmtId="0" fontId="13" fillId="2"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11" fillId="0" borderId="0" xfId="0" applyFont="1" applyAlignment="1">
      <alignment horizontal="left" vertical="center" wrapText="1"/>
    </xf>
    <xf numFmtId="0" fontId="8" fillId="2" borderId="15" xfId="0" applyFont="1" applyFill="1" applyBorder="1" applyAlignment="1">
      <alignment horizontal="right"/>
    </xf>
    <xf numFmtId="0" fontId="11" fillId="0" borderId="0" xfId="0" applyFont="1" applyAlignment="1">
      <alignment horizontal="left" vertical="center" wrapText="1"/>
    </xf>
    <xf numFmtId="0" fontId="18" fillId="0" borderId="8" xfId="0" applyFont="1" applyBorder="1" applyAlignment="1">
      <alignment horizontal="right" wrapText="1"/>
    </xf>
    <xf numFmtId="0" fontId="1" fillId="0" borderId="0" xfId="0" applyFont="1" applyAlignment="1">
      <alignment vertical="center"/>
    </xf>
    <xf numFmtId="0" fontId="18" fillId="0" borderId="0" xfId="0" applyFont="1" applyAlignment="1">
      <alignment horizontal="righ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6" borderId="0" xfId="0" applyFont="1" applyFill="1" applyAlignment="1">
      <alignment horizontal="left" vertical="center" wrapText="1"/>
    </xf>
    <xf numFmtId="0" fontId="11" fillId="0" borderId="0" xfId="0" applyFont="1" applyAlignment="1">
      <alignment horizontal="center" wrapText="1"/>
    </xf>
    <xf numFmtId="0" fontId="11" fillId="0" borderId="0" xfId="0" applyFont="1" applyAlignment="1">
      <alignment horizontal="left" wrapText="1"/>
    </xf>
    <xf numFmtId="0" fontId="18" fillId="0" borderId="13" xfId="0" applyFont="1" applyBorder="1" applyAlignment="1">
      <alignment wrapText="1"/>
    </xf>
    <xf numFmtId="0" fontId="18" fillId="0" borderId="12" xfId="0" applyFont="1" applyBorder="1" applyAlignment="1">
      <alignment wrapText="1"/>
    </xf>
    <xf numFmtId="0" fontId="12" fillId="6" borderId="0" xfId="0" applyFont="1" applyFill="1" applyAlignment="1">
      <alignment horizontal="left" vertical="center" wrapText="1"/>
    </xf>
    <xf numFmtId="0" fontId="1" fillId="0" borderId="0" xfId="0" applyFont="1" applyAlignment="1">
      <alignment horizontal="center" wrapText="1"/>
    </xf>
    <xf numFmtId="0" fontId="0" fillId="0" borderId="0" xfId="0" applyFont="1" applyAlignment="1">
      <alignment horizontal="left"/>
    </xf>
    <xf numFmtId="0" fontId="11" fillId="0" borderId="0" xfId="0" applyFont="1" applyAlignment="1">
      <alignment vertical="center"/>
    </xf>
    <xf numFmtId="0" fontId="11" fillId="0" borderId="0" xfId="0" applyFont="1"/>
    <xf numFmtId="0" fontId="1" fillId="0" borderId="0" xfId="0" applyFont="1" applyAlignment="1">
      <alignment horizontal="center" vertical="center" wrapText="1"/>
    </xf>
    <xf numFmtId="0" fontId="19" fillId="6" borderId="0" xfId="0" applyFont="1" applyFill="1" applyAlignment="1">
      <alignment horizontal="center" vertical="center" wrapText="1"/>
    </xf>
    <xf numFmtId="0" fontId="10" fillId="0" borderId="0" xfId="0" applyFont="1" applyAlignment="1">
      <alignment horizontal="left" vertical="center" wrapText="1"/>
    </xf>
    <xf numFmtId="0" fontId="10" fillId="0" borderId="12" xfId="0" applyFont="1" applyBorder="1" applyAlignment="1">
      <alignment horizontal="left" vertical="center" wrapText="1"/>
    </xf>
    <xf numFmtId="0" fontId="19" fillId="6" borderId="0" xfId="0" applyFont="1" applyFill="1" applyAlignment="1">
      <alignment horizontal="left"/>
    </xf>
    <xf numFmtId="0" fontId="19" fillId="6" borderId="0" xfId="0" applyFont="1" applyFill="1" applyAlignment="1">
      <alignment horizontal="left" wrapText="1"/>
    </xf>
    <xf numFmtId="0" fontId="19" fillId="0" borderId="0" xfId="0" applyFont="1" applyAlignment="1">
      <alignment horizontal="left" vertical="center" wrapText="1"/>
    </xf>
    <xf numFmtId="0" fontId="1" fillId="0" borderId="0" xfId="0" applyFont="1" applyAlignment="1">
      <alignment horizontal="left" vertical="center" wrapText="1"/>
    </xf>
    <xf numFmtId="164" fontId="9" fillId="0" borderId="1" xfId="0" applyNumberFormat="1" applyFont="1" applyBorder="1" applyAlignment="1">
      <alignment horizontal="right"/>
    </xf>
    <xf numFmtId="3" fontId="2" fillId="3" borderId="0" xfId="0" applyNumberFormat="1" applyFont="1" applyFill="1" applyAlignment="1"/>
    <xf numFmtId="3" fontId="5" fillId="3" borderId="0" xfId="0" applyNumberFormat="1" applyFont="1" applyFill="1"/>
    <xf numFmtId="4" fontId="5" fillId="3" borderId="0" xfId="0" applyNumberFormat="1" applyFont="1" applyFill="1"/>
    <xf numFmtId="164" fontId="5" fillId="3" borderId="0" xfId="0" applyNumberFormat="1" applyFont="1" applyFill="1"/>
    <xf numFmtId="164" fontId="5" fillId="3" borderId="0" xfId="0" applyNumberFormat="1" applyFont="1" applyFill="1" applyAlignment="1"/>
    <xf numFmtId="4" fontId="5" fillId="3" borderId="0" xfId="0" applyNumberFormat="1" applyFont="1" applyFill="1" applyAlignment="1"/>
    <xf numFmtId="0" fontId="2" fillId="3" borderId="0" xfId="0" applyFont="1" applyFill="1" applyAlignment="1"/>
    <xf numFmtId="0" fontId="5" fillId="3" borderId="0" xfId="0" applyFont="1" applyFill="1" applyAlignment="1"/>
    <xf numFmtId="0" fontId="5" fillId="3" borderId="0" xfId="0" applyFont="1" applyFill="1" applyAlignment="1">
      <alignment horizontal="center"/>
    </xf>
    <xf numFmtId="0" fontId="2" fillId="3" borderId="0" xfId="0" applyFont="1" applyFill="1" applyAlignment="1">
      <alignment horizontal="left"/>
    </xf>
    <xf numFmtId="0" fontId="5" fillId="3" borderId="0" xfId="0" applyFont="1" applyFill="1" applyAlignment="1">
      <alignment horizontal="left"/>
    </xf>
    <xf numFmtId="4" fontId="9" fillId="3" borderId="0" xfId="0" applyNumberFormat="1" applyFont="1" applyFill="1" applyAlignment="1"/>
    <xf numFmtId="167" fontId="9" fillId="0" borderId="0" xfId="0" applyNumberFormat="1" applyFont="1" applyAlignment="1"/>
    <xf numFmtId="167" fontId="9" fillId="0" borderId="0" xfId="0" applyNumberFormat="1" applyFont="1" applyAlignment="1"/>
    <xf numFmtId="164" fontId="15" fillId="0" borderId="0" xfId="0" applyNumberFormat="1" applyFont="1" applyAlignment="1"/>
    <xf numFmtId="164" fontId="15" fillId="0" borderId="0" xfId="0" applyNumberFormat="1" applyFont="1" applyAlignment="1"/>
    <xf numFmtId="0" fontId="5" fillId="3" borderId="0" xfId="0" applyFont="1" applyFill="1" applyAlignment="1">
      <alignment horizontal="center"/>
    </xf>
    <xf numFmtId="164" fontId="15" fillId="0" borderId="1" xfId="0" applyNumberFormat="1" applyFont="1" applyBorder="1" applyAlignment="1">
      <alignment horizontal="right"/>
    </xf>
    <xf numFmtId="4" fontId="15" fillId="0" borderId="1" xfId="0" applyNumberFormat="1" applyFont="1" applyBorder="1" applyAlignment="1">
      <alignment horizontal="right"/>
    </xf>
    <xf numFmtId="164" fontId="2" fillId="3" borderId="0" xfId="0" applyNumberFormat="1" applyFont="1" applyFill="1" applyAlignment="1"/>
    <xf numFmtId="164" fontId="2" fillId="3" borderId="0" xfId="0" applyNumberFormat="1" applyFont="1" applyFill="1" applyAlignment="1">
      <alignment horizontal="center"/>
    </xf>
    <xf numFmtId="4" fontId="15" fillId="3" borderId="0" xfId="0" applyNumberFormat="1" applyFont="1" applyFill="1" applyAlignment="1"/>
    <xf numFmtId="164" fontId="16" fillId="0" borderId="0" xfId="0" applyNumberFormat="1" applyFont="1" applyAlignment="1">
      <alignment horizontal="right"/>
    </xf>
    <xf numFmtId="164" fontId="2" fillId="3" borderId="0" xfId="0" applyNumberFormat="1" applyFont="1" applyFill="1" applyAlignment="1"/>
    <xf numFmtId="4" fontId="15" fillId="3" borderId="0" xfId="0" applyNumberFormat="1" applyFont="1" applyFill="1" applyAlignment="1">
      <alignment horizontal="right"/>
    </xf>
    <xf numFmtId="0" fontId="1" fillId="2" borderId="9" xfId="0" applyFont="1" applyFill="1" applyBorder="1"/>
    <xf numFmtId="3" fontId="2" fillId="0" borderId="0" xfId="0" applyNumberFormat="1" applyFont="1" applyFill="1"/>
    <xf numFmtId="4" fontId="5" fillId="0" borderId="0" xfId="0" applyNumberFormat="1" applyFont="1" applyFill="1"/>
    <xf numFmtId="164" fontId="5" fillId="0" borderId="0" xfId="0" applyNumberFormat="1" applyFont="1" applyFill="1"/>
    <xf numFmtId="164" fontId="5" fillId="0" borderId="0" xfId="0" applyNumberFormat="1" applyFont="1" applyFill="1" applyAlignment="1"/>
    <xf numFmtId="4" fontId="5" fillId="0" borderId="0" xfId="0" applyNumberFormat="1" applyFont="1" applyFill="1" applyAlignment="1"/>
    <xf numFmtId="4" fontId="5" fillId="0" borderId="0" xfId="0" applyNumberFormat="1" applyFont="1" applyFill="1" applyAlignment="1">
      <alignment horizontal="center"/>
    </xf>
    <xf numFmtId="0" fontId="2" fillId="0" borderId="0" xfId="0" applyFont="1" applyFill="1" applyAlignment="1">
      <alignment horizontal="left"/>
    </xf>
    <xf numFmtId="165" fontId="2" fillId="0" borderId="0" xfId="0" applyNumberFormat="1" applyFont="1" applyFill="1" applyAlignment="1">
      <alignment horizontal="left"/>
    </xf>
    <xf numFmtId="164" fontId="5" fillId="0" borderId="0" xfId="0" applyNumberFormat="1" applyFont="1" applyFill="1" applyAlignment="1">
      <alignment horizontal="center"/>
    </xf>
    <xf numFmtId="0" fontId="5" fillId="0" borderId="0" xfId="0" applyFont="1" applyFill="1" applyAlignment="1">
      <alignment horizontal="left"/>
    </xf>
    <xf numFmtId="3" fontId="2" fillId="0" borderId="1" xfId="0" applyNumberFormat="1" applyFont="1" applyFill="1" applyBorder="1"/>
    <xf numFmtId="164" fontId="5" fillId="0" borderId="1" xfId="0" applyNumberFormat="1" applyFont="1" applyFill="1" applyBorder="1"/>
    <xf numFmtId="0" fontId="6" fillId="0" borderId="1" xfId="0" applyFont="1" applyFill="1" applyBorder="1" applyAlignment="1"/>
    <xf numFmtId="164" fontId="5" fillId="0" borderId="1" xfId="0" applyNumberFormat="1" applyFont="1" applyFill="1" applyBorder="1" applyAlignment="1"/>
    <xf numFmtId="164" fontId="5" fillId="0" borderId="1" xfId="0" applyNumberFormat="1" applyFont="1" applyFill="1" applyBorder="1" applyAlignment="1">
      <alignment horizontal="center"/>
    </xf>
    <xf numFmtId="0" fontId="2" fillId="0" borderId="1" xfId="0" applyFont="1" applyFill="1" applyBorder="1" applyAlignment="1">
      <alignment horizontal="left"/>
    </xf>
    <xf numFmtId="165" fontId="2" fillId="0" borderId="1" xfId="0" applyNumberFormat="1" applyFont="1" applyFill="1" applyBorder="1" applyAlignment="1">
      <alignment horizontal="left"/>
    </xf>
    <xf numFmtId="4" fontId="5" fillId="0" borderId="1" xfId="0" applyNumberFormat="1" applyFont="1" applyFill="1" applyBorder="1"/>
    <xf numFmtId="4" fontId="5" fillId="0" borderId="1" xfId="0" applyNumberFormat="1" applyFont="1" applyFill="1" applyBorder="1" applyAlignment="1"/>
    <xf numFmtId="4" fontId="5" fillId="0" borderId="1" xfId="0" applyNumberFormat="1" applyFont="1" applyFill="1" applyBorder="1" applyAlignment="1">
      <alignment horizontal="center"/>
    </xf>
    <xf numFmtId="3" fontId="2" fillId="0" borderId="3" xfId="0" applyNumberFormat="1" applyFont="1" applyFill="1" applyBorder="1"/>
    <xf numFmtId="4" fontId="5" fillId="0" borderId="3" xfId="0" applyNumberFormat="1" applyFont="1" applyFill="1" applyBorder="1"/>
    <xf numFmtId="4" fontId="5" fillId="0" borderId="3" xfId="0" applyNumberFormat="1" applyFont="1" applyFill="1" applyBorder="1" applyAlignment="1"/>
    <xf numFmtId="164" fontId="5" fillId="0" borderId="3" xfId="0" applyNumberFormat="1" applyFont="1" applyFill="1" applyBorder="1" applyAlignment="1"/>
    <xf numFmtId="164" fontId="5" fillId="0" borderId="3" xfId="0" applyNumberFormat="1" applyFont="1" applyFill="1" applyBorder="1" applyAlignment="1">
      <alignment horizontal="center"/>
    </xf>
    <xf numFmtId="0" fontId="2" fillId="0" borderId="3" xfId="0" applyFont="1" applyFill="1" applyBorder="1" applyAlignment="1">
      <alignment horizontal="left"/>
    </xf>
    <xf numFmtId="165" fontId="2" fillId="0" borderId="3" xfId="0" applyNumberFormat="1" applyFont="1" applyFill="1" applyBorder="1" applyAlignment="1">
      <alignment horizontal="left"/>
    </xf>
    <xf numFmtId="0" fontId="5" fillId="0" borderId="3" xfId="0" applyFont="1" applyFill="1" applyBorder="1" applyAlignment="1">
      <alignment horizontal="left"/>
    </xf>
    <xf numFmtId="3" fontId="2" fillId="0" borderId="0" xfId="0" applyNumberFormat="1" applyFont="1" applyFill="1" applyAlignment="1"/>
    <xf numFmtId="3" fontId="2" fillId="9" borderId="1" xfId="0" applyNumberFormat="1" applyFont="1" applyFill="1" applyBorder="1" applyAlignment="1"/>
    <xf numFmtId="4" fontId="5" fillId="9" borderId="1" xfId="0" applyNumberFormat="1" applyFont="1" applyFill="1" applyBorder="1"/>
    <xf numFmtId="164" fontId="5" fillId="10" borderId="1" xfId="0" applyNumberFormat="1" applyFont="1" applyFill="1" applyBorder="1"/>
    <xf numFmtId="164" fontId="5" fillId="9" borderId="1" xfId="0" applyNumberFormat="1" applyFont="1" applyFill="1" applyBorder="1" applyAlignment="1"/>
    <xf numFmtId="4" fontId="5" fillId="9" borderId="1" xfId="0" applyNumberFormat="1" applyFont="1" applyFill="1" applyBorder="1" applyAlignment="1"/>
    <xf numFmtId="164" fontId="5" fillId="9" borderId="1" xfId="0" applyNumberFormat="1" applyFont="1" applyFill="1" applyBorder="1" applyAlignment="1">
      <alignment horizontal="center"/>
    </xf>
    <xf numFmtId="0" fontId="2" fillId="9" borderId="1" xfId="0" applyFont="1" applyFill="1" applyBorder="1" applyAlignment="1">
      <alignment horizontal="left"/>
    </xf>
    <xf numFmtId="0" fontId="5" fillId="9" borderId="1" xfId="0" applyFont="1" applyFill="1" applyBorder="1" applyAlignment="1">
      <alignment horizontal="left"/>
    </xf>
    <xf numFmtId="3" fontId="2" fillId="9" borderId="0" xfId="0" applyNumberFormat="1" applyFont="1" applyFill="1" applyAlignment="1"/>
    <xf numFmtId="4" fontId="5" fillId="9" borderId="0" xfId="0" applyNumberFormat="1" applyFont="1" applyFill="1"/>
    <xf numFmtId="164" fontId="5" fillId="10" borderId="0" xfId="0" applyNumberFormat="1" applyFont="1" applyFill="1"/>
    <xf numFmtId="10" fontId="5" fillId="9" borderId="0" xfId="0" applyNumberFormat="1" applyFont="1" applyFill="1" applyAlignment="1"/>
    <xf numFmtId="4" fontId="5" fillId="9" borderId="0" xfId="0" applyNumberFormat="1" applyFont="1" applyFill="1" applyAlignment="1"/>
    <xf numFmtId="164" fontId="5" fillId="11" borderId="0" xfId="0" applyNumberFormat="1" applyFont="1" applyFill="1" applyAlignment="1"/>
    <xf numFmtId="164" fontId="5" fillId="11" borderId="0" xfId="0" applyNumberFormat="1" applyFont="1" applyFill="1" applyAlignment="1">
      <alignment horizontal="center"/>
    </xf>
    <xf numFmtId="0" fontId="2" fillId="9" borderId="0" xfId="0" applyFont="1" applyFill="1" applyAlignment="1">
      <alignment horizontal="left"/>
    </xf>
    <xf numFmtId="0" fontId="5" fillId="9" borderId="0" xfId="0" applyFont="1" applyFill="1" applyAlignment="1">
      <alignment horizontal="left"/>
    </xf>
    <xf numFmtId="10" fontId="5" fillId="9" borderId="0" xfId="0" applyNumberFormat="1" applyFont="1" applyFill="1"/>
    <xf numFmtId="10" fontId="5" fillId="10" borderId="0" xfId="0" applyNumberFormat="1" applyFont="1" applyFill="1"/>
    <xf numFmtId="10" fontId="2" fillId="9" borderId="0" xfId="0" applyNumberFormat="1" applyFont="1" applyFill="1" applyAlignment="1"/>
    <xf numFmtId="0" fontId="5" fillId="9" borderId="0" xfId="0" applyFont="1" applyFill="1" applyAlignment="1"/>
    <xf numFmtId="0" fontId="5" fillId="9" borderId="0" xfId="0" applyFont="1" applyFill="1" applyAlignment="1">
      <alignment horizontal="center"/>
    </xf>
    <xf numFmtId="10" fontId="2" fillId="9" borderId="0" xfId="0" applyNumberFormat="1" applyFont="1" applyFill="1" applyAlignment="1">
      <alignment horizontal="left"/>
    </xf>
    <xf numFmtId="10" fontId="5" fillId="9" borderId="0" xfId="0" applyNumberFormat="1" applyFont="1" applyFill="1" applyAlignment="1">
      <alignment horizontal="left"/>
    </xf>
    <xf numFmtId="4" fontId="5" fillId="0" borderId="12" xfId="0" applyNumberFormat="1" applyFont="1" applyFill="1" applyBorder="1" applyAlignment="1"/>
    <xf numFmtId="4" fontId="5" fillId="0" borderId="2" xfId="0" applyNumberFormat="1" applyFont="1" applyFill="1" applyBorder="1" applyAlignment="1"/>
    <xf numFmtId="0" fontId="5" fillId="0" borderId="0" xfId="0" applyFont="1" applyFill="1" applyAlignment="1"/>
    <xf numFmtId="10" fontId="5" fillId="0" borderId="0" xfId="0" applyNumberFormat="1" applyFont="1" applyFill="1" applyAlignment="1"/>
    <xf numFmtId="10" fontId="2" fillId="0" borderId="0" xfId="0" applyNumberFormat="1" applyFont="1" applyFill="1" applyAlignment="1"/>
    <xf numFmtId="0" fontId="2" fillId="0" borderId="0" xfId="0" applyFont="1" applyFill="1" applyAlignment="1"/>
    <xf numFmtId="164" fontId="2" fillId="0" borderId="0" xfId="0" applyNumberFormat="1" applyFont="1" applyFill="1" applyAlignment="1"/>
    <xf numFmtId="164" fontId="5" fillId="9" borderId="0" xfId="0" applyNumberFormat="1" applyFont="1" applyFill="1"/>
    <xf numFmtId="164" fontId="2" fillId="9" borderId="0" xfId="0" applyNumberFormat="1" applyFont="1" applyFill="1" applyAlignment="1"/>
    <xf numFmtId="164" fontId="2" fillId="10" borderId="0" xfId="0" applyNumberFormat="1" applyFont="1" applyFill="1" applyAlignment="1"/>
    <xf numFmtId="164" fontId="2" fillId="9" borderId="0" xfId="0" applyNumberFormat="1" applyFont="1" applyFill="1" applyAlignment="1">
      <alignment horizontal="center"/>
    </xf>
    <xf numFmtId="10" fontId="5" fillId="10" borderId="0" xfId="0" applyNumberFormat="1" applyFont="1" applyFill="1" applyAlignment="1"/>
    <xf numFmtId="10" fontId="5" fillId="9" borderId="0" xfId="0" applyNumberFormat="1" applyFont="1" applyFill="1" applyAlignment="1">
      <alignment horizontal="center"/>
    </xf>
    <xf numFmtId="10" fontId="8" fillId="12" borderId="14" xfId="0" applyNumberFormat="1" applyFont="1" applyFill="1" applyBorder="1" applyAlignment="1"/>
    <xf numFmtId="0" fontId="20" fillId="0" borderId="10" xfId="1" applyFill="1" applyBorder="1" applyAlignment="1"/>
    <xf numFmtId="10" fontId="21" fillId="0" borderId="8" xfId="0" applyNumberFormat="1" applyFont="1" applyBorder="1" applyAlignment="1"/>
    <xf numFmtId="0" fontId="1" fillId="0" borderId="0" xfId="0" applyNumberFormat="1" applyFont="1"/>
    <xf numFmtId="0" fontId="22" fillId="0" borderId="0" xfId="0" applyFont="1" applyAlignment="1"/>
    <xf numFmtId="3" fontId="21" fillId="0" borderId="0" xfId="0" applyNumberFormat="1" applyFont="1"/>
    <xf numFmtId="9" fontId="2" fillId="13" borderId="18" xfId="0" applyNumberFormat="1" applyFont="1" applyFill="1" applyBorder="1" applyAlignment="1">
      <alignment horizontal="left"/>
    </xf>
    <xf numFmtId="0" fontId="21" fillId="14" borderId="0" xfId="0" applyFont="1" applyFill="1" applyAlignment="1"/>
    <xf numFmtId="3" fontId="1" fillId="0" borderId="8" xfId="0" applyNumberFormat="1" applyFont="1" applyFill="1" applyBorder="1" applyAlignment="1"/>
    <xf numFmtId="3" fontId="1" fillId="0" borderId="0" xfId="0" applyNumberFormat="1" applyFont="1" applyFill="1" applyAlignment="1"/>
    <xf numFmtId="9" fontId="8" fillId="0" borderId="0" xfId="0" applyNumberFormat="1" applyFont="1" applyFill="1" applyAlignment="1"/>
    <xf numFmtId="0" fontId="22" fillId="0" borderId="0" xfId="0" applyFont="1" applyFill="1" applyAlignment="1"/>
    <xf numFmtId="0" fontId="0" fillId="0" borderId="0" xfId="0" applyFont="1" applyFill="1" applyAlignment="1"/>
    <xf numFmtId="0" fontId="8" fillId="0" borderId="15" xfId="0" applyNumberFormat="1" applyFont="1" applyFill="1" applyBorder="1" applyAlignment="1"/>
    <xf numFmtId="0" fontId="1" fillId="0" borderId="8" xfId="0" applyFont="1" applyFill="1" applyBorder="1" applyAlignment="1"/>
    <xf numFmtId="10" fontId="8" fillId="0" borderId="0" xfId="0" applyNumberFormat="1" applyFont="1" applyFill="1" applyAlignment="1"/>
    <xf numFmtId="3" fontId="1" fillId="0" borderId="16" xfId="0" applyNumberFormat="1" applyFont="1" applyFill="1" applyBorder="1" applyAlignment="1"/>
    <xf numFmtId="166" fontId="1" fillId="0" borderId="8" xfId="0" applyNumberFormat="1" applyFont="1" applyFill="1" applyBorder="1" applyAlignment="1"/>
    <xf numFmtId="166" fontId="1" fillId="0" borderId="0" xfId="0" applyNumberFormat="1" applyFont="1" applyFill="1" applyAlignment="1"/>
    <xf numFmtId="3" fontId="1" fillId="0" borderId="8" xfId="0" applyNumberFormat="1" applyFont="1" applyFill="1" applyBorder="1"/>
    <xf numFmtId="0" fontId="2" fillId="0" borderId="15" xfId="0" applyFont="1" applyFill="1" applyBorder="1" applyAlignment="1">
      <alignment horizontal="left"/>
    </xf>
    <xf numFmtId="3" fontId="23" fillId="0" borderId="1" xfId="0" applyNumberFormat="1" applyFont="1" applyFill="1" applyBorder="1" applyAlignment="1"/>
    <xf numFmtId="0" fontId="23" fillId="0" borderId="1" xfId="0" applyFont="1" applyFill="1" applyBorder="1" applyAlignment="1"/>
    <xf numFmtId="164" fontId="23" fillId="0" borderId="1" xfId="0" applyNumberFormat="1" applyFont="1" applyFill="1" applyBorder="1"/>
    <xf numFmtId="0" fontId="23" fillId="0" borderId="1" xfId="0" applyFont="1" applyFill="1" applyBorder="1"/>
    <xf numFmtId="0" fontId="24" fillId="0" borderId="1" xfId="0" applyFont="1" applyFill="1" applyBorder="1" applyAlignment="1"/>
    <xf numFmtId="0" fontId="23" fillId="0" borderId="1" xfId="0" applyFont="1" applyFill="1" applyBorder="1" applyAlignment="1">
      <alignment horizontal="center"/>
    </xf>
    <xf numFmtId="0" fontId="23" fillId="0" borderId="1" xfId="0" applyFont="1" applyFill="1" applyBorder="1" applyAlignment="1">
      <alignment horizontal="left"/>
    </xf>
    <xf numFmtId="0" fontId="21" fillId="0" borderId="16" xfId="0" applyFont="1" applyFill="1" applyBorder="1" applyAlignment="1"/>
    <xf numFmtId="0" fontId="21" fillId="0" borderId="1" xfId="0" applyFont="1" applyFill="1" applyBorder="1" applyAlignment="1"/>
    <xf numFmtId="0" fontId="21" fillId="0" borderId="0" xfId="0" applyFont="1" applyFill="1" applyAlignment="1"/>
    <xf numFmtId="0" fontId="21" fillId="0" borderId="1" xfId="0" applyFont="1" applyFill="1" applyBorder="1"/>
    <xf numFmtId="3" fontId="23" fillId="0" borderId="0" xfId="0" applyNumberFormat="1" applyFont="1" applyFill="1" applyAlignment="1"/>
    <xf numFmtId="0" fontId="23" fillId="0" borderId="0" xfId="0" applyFont="1" applyFill="1" applyAlignment="1"/>
    <xf numFmtId="164" fontId="23" fillId="0" borderId="0" xfId="0" applyNumberFormat="1" applyFont="1" applyFill="1"/>
    <xf numFmtId="0" fontId="23" fillId="0" borderId="0" xfId="0" applyFont="1" applyFill="1"/>
    <xf numFmtId="0" fontId="24" fillId="0" borderId="0" xfId="0" applyFont="1" applyFill="1" applyAlignment="1"/>
    <xf numFmtId="0" fontId="23" fillId="0" borderId="0" xfId="0" applyFont="1" applyFill="1" applyAlignment="1">
      <alignment horizontal="center"/>
    </xf>
    <xf numFmtId="0" fontId="23" fillId="0" borderId="0" xfId="0" applyFont="1" applyFill="1" applyAlignment="1">
      <alignment horizontal="left"/>
    </xf>
    <xf numFmtId="0" fontId="21" fillId="0" borderId="8" xfId="0" applyFont="1" applyFill="1" applyBorder="1" applyAlignment="1"/>
    <xf numFmtId="4" fontId="23" fillId="0" borderId="0" xfId="0" applyNumberFormat="1" applyFont="1" applyFill="1" applyAlignment="1"/>
    <xf numFmtId="4" fontId="23" fillId="0" borderId="0" xfId="0" applyNumberFormat="1" applyFont="1" applyFill="1"/>
    <xf numFmtId="4" fontId="24" fillId="0" borderId="0" xfId="0" applyNumberFormat="1" applyFont="1" applyFill="1" applyAlignment="1"/>
    <xf numFmtId="4" fontId="23" fillId="0" borderId="0" xfId="0" applyNumberFormat="1" applyFont="1" applyFill="1" applyAlignment="1">
      <alignment horizontal="center"/>
    </xf>
    <xf numFmtId="4" fontId="23" fillId="0" borderId="0" xfId="0" applyNumberFormat="1" applyFont="1" applyFill="1" applyAlignment="1">
      <alignment horizontal="left"/>
    </xf>
    <xf numFmtId="4" fontId="21" fillId="0" borderId="8" xfId="0" applyNumberFormat="1" applyFont="1" applyFill="1" applyBorder="1" applyAlignment="1"/>
    <xf numFmtId="4" fontId="21" fillId="0" borderId="0" xfId="0" applyNumberFormat="1" applyFont="1" applyFill="1" applyAlignment="1"/>
    <xf numFmtId="4" fontId="21" fillId="0" borderId="0" xfId="0" applyNumberFormat="1" applyFont="1" applyFill="1"/>
    <xf numFmtId="0" fontId="6" fillId="0" borderId="0" xfId="0" applyFont="1" applyFill="1" applyAlignment="1"/>
    <xf numFmtId="10" fontId="1" fillId="0" borderId="0" xfId="0" applyNumberFormat="1" applyFont="1" applyFill="1" applyAlignment="1"/>
    <xf numFmtId="3" fontId="8" fillId="0" borderId="0" xfId="0" applyNumberFormat="1" applyFont="1" applyFill="1" applyAlignment="1"/>
    <xf numFmtId="9" fontId="23" fillId="0" borderId="15" xfId="0" applyNumberFormat="1" applyFont="1" applyFill="1" applyBorder="1" applyAlignment="1">
      <alignment horizontal="right"/>
    </xf>
    <xf numFmtId="0" fontId="1" fillId="12" borderId="14" xfId="0" applyFont="1" applyFill="1" applyBorder="1" applyAlignment="1"/>
    <xf numFmtId="17" fontId="1" fillId="12" borderId="15" xfId="0" applyNumberFormat="1" applyFont="1" applyFill="1" applyBorder="1" applyAlignment="1"/>
    <xf numFmtId="0" fontId="1" fillId="12" borderId="15" xfId="0" applyFont="1" applyFill="1" applyBorder="1" applyAlignment="1"/>
    <xf numFmtId="0" fontId="21" fillId="15" borderId="0" xfId="0" applyFont="1" applyFill="1" applyAlignment="1"/>
    <xf numFmtId="10" fontId="8" fillId="0" borderId="0" xfId="0" applyNumberFormat="1" applyFont="1" applyFill="1" applyAlignment="1">
      <alignment horizontal="right"/>
    </xf>
    <xf numFmtId="0" fontId="1" fillId="0" borderId="0" xfId="0" applyFont="1" applyAlignment="1">
      <alignment horizontal="center"/>
    </xf>
    <xf numFmtId="0" fontId="0" fillId="0" borderId="0" xfId="0" applyFont="1" applyAlignment="1"/>
    <xf numFmtId="3" fontId="1" fillId="0" borderId="8" xfId="0" applyNumberFormat="1" applyFont="1" applyBorder="1" applyAlignment="1">
      <alignment horizontal="center"/>
    </xf>
    <xf numFmtId="0" fontId="13" fillId="7" borderId="4" xfId="0" applyFont="1" applyFill="1" applyBorder="1" applyAlignment="1">
      <alignment horizontal="center"/>
    </xf>
    <xf numFmtId="0" fontId="1" fillId="0" borderId="3" xfId="0" applyFont="1" applyBorder="1"/>
    <xf numFmtId="0" fontId="1" fillId="0" borderId="5" xfId="0" applyFont="1" applyBorder="1"/>
    <xf numFmtId="0" fontId="19" fillId="6" borderId="0" xfId="0" applyFont="1" applyFill="1" applyAlignment="1">
      <alignment horizontal="center" vertical="center" wrapText="1"/>
    </xf>
    <xf numFmtId="0" fontId="1" fillId="0" borderId="1" xfId="0" applyFont="1" applyFill="1" applyBorder="1" applyAlignment="1"/>
    <xf numFmtId="0" fontId="1" fillId="0" borderId="16"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fiscalianl.gob.mx/wp-content/uploads/2019/10/Semaforo_Delictivo_Completo_Septiembre-2019.pdf" TargetMode="External"/><Relationship Id="rId1" Type="http://schemas.openxmlformats.org/officeDocument/2006/relationships/hyperlink" Target="https://fiscalianl.gob.mx/wp-content/uploads/2018/10/Semaforo_Delictivo_Completo_Septiembre-2018.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transparencia@escobedo.gob.mx"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W998"/>
  <sheetViews>
    <sheetView workbookViewId="0"/>
  </sheetViews>
  <sheetFormatPr baseColWidth="10" defaultColWidth="14.42578125" defaultRowHeight="15.75" customHeight="1"/>
  <cols>
    <col min="1" max="1" width="16.7109375" customWidth="1"/>
    <col min="2" max="22" width="7.28515625" customWidth="1"/>
  </cols>
  <sheetData>
    <row r="1" spans="1:23" ht="15.75" customHeight="1">
      <c r="A1" s="1"/>
      <c r="B1" s="431">
        <v>2018</v>
      </c>
      <c r="C1" s="432"/>
      <c r="D1" s="432"/>
      <c r="E1" s="432"/>
      <c r="F1" s="432"/>
      <c r="G1" s="432"/>
      <c r="H1" s="432"/>
      <c r="I1" s="432"/>
      <c r="J1" s="432"/>
      <c r="K1" s="432"/>
      <c r="L1" s="432"/>
      <c r="M1" s="432"/>
      <c r="N1" s="431">
        <v>2019</v>
      </c>
      <c r="O1" s="432"/>
      <c r="P1" s="432"/>
      <c r="Q1" s="432"/>
      <c r="R1" s="432"/>
      <c r="S1" s="432"/>
      <c r="T1" s="432"/>
      <c r="U1" s="432"/>
      <c r="V1" s="432"/>
    </row>
    <row r="2" spans="1:23" ht="15.75" customHeight="1">
      <c r="A2" s="1"/>
      <c r="B2" s="4" t="s">
        <v>3</v>
      </c>
      <c r="C2" s="4" t="s">
        <v>8</v>
      </c>
      <c r="D2" s="4" t="s">
        <v>9</v>
      </c>
      <c r="E2" s="4" t="s">
        <v>10</v>
      </c>
      <c r="F2" s="4" t="s">
        <v>11</v>
      </c>
      <c r="G2" s="4" t="s">
        <v>12</v>
      </c>
      <c r="H2" s="4" t="s">
        <v>13</v>
      </c>
      <c r="I2" s="4" t="s">
        <v>14</v>
      </c>
      <c r="J2" s="4" t="s">
        <v>15</v>
      </c>
      <c r="K2" s="4" t="s">
        <v>16</v>
      </c>
      <c r="N2" s="4" t="s">
        <v>3</v>
      </c>
      <c r="O2" s="4" t="s">
        <v>8</v>
      </c>
      <c r="P2" s="4" t="s">
        <v>9</v>
      </c>
      <c r="Q2" s="4" t="s">
        <v>10</v>
      </c>
      <c r="R2" s="4" t="s">
        <v>11</v>
      </c>
      <c r="S2" s="4" t="s">
        <v>12</v>
      </c>
      <c r="T2" s="4" t="s">
        <v>13</v>
      </c>
      <c r="U2" s="4" t="s">
        <v>14</v>
      </c>
      <c r="V2" s="4" t="s">
        <v>15</v>
      </c>
      <c r="W2" s="4" t="s">
        <v>16</v>
      </c>
    </row>
    <row r="3" spans="1:23" ht="15.75" customHeight="1">
      <c r="A3" s="5" t="s">
        <v>17</v>
      </c>
      <c r="B3" s="4">
        <v>15</v>
      </c>
      <c r="C3" s="4">
        <v>16</v>
      </c>
      <c r="D3" s="4">
        <v>24</v>
      </c>
      <c r="E3" s="6">
        <v>19</v>
      </c>
      <c r="F3" s="6">
        <v>13</v>
      </c>
      <c r="G3" s="6">
        <v>6</v>
      </c>
      <c r="H3" s="6">
        <v>17</v>
      </c>
      <c r="I3" s="6">
        <v>18</v>
      </c>
      <c r="J3" s="6">
        <v>30</v>
      </c>
      <c r="K3">
        <f t="shared" ref="K3:K10" si="0">SUM(E3:J3)</f>
        <v>103</v>
      </c>
      <c r="N3" s="4">
        <v>18</v>
      </c>
      <c r="O3" s="4">
        <v>14</v>
      </c>
      <c r="P3" s="4">
        <v>11</v>
      </c>
      <c r="Q3" s="8">
        <v>16</v>
      </c>
      <c r="R3" s="8">
        <v>12</v>
      </c>
      <c r="S3" s="8">
        <v>28</v>
      </c>
      <c r="T3" s="8">
        <v>14</v>
      </c>
      <c r="U3" s="8">
        <v>20</v>
      </c>
      <c r="V3" s="8">
        <v>20</v>
      </c>
      <c r="W3">
        <f t="shared" ref="W3:W10" si="1">SUM(Q3:V3)</f>
        <v>110</v>
      </c>
    </row>
    <row r="4" spans="1:23" ht="15.75" customHeight="1">
      <c r="A4" s="5" t="s">
        <v>29</v>
      </c>
      <c r="B4" s="4">
        <v>18</v>
      </c>
      <c r="C4" s="4">
        <v>30</v>
      </c>
      <c r="D4" s="4">
        <v>24</v>
      </c>
      <c r="E4" s="6">
        <v>32</v>
      </c>
      <c r="F4" s="6">
        <v>25</v>
      </c>
      <c r="G4" s="6">
        <v>23</v>
      </c>
      <c r="H4" s="6">
        <v>45</v>
      </c>
      <c r="I4" s="6">
        <v>28</v>
      </c>
      <c r="J4" s="6">
        <v>38</v>
      </c>
      <c r="K4">
        <f t="shared" si="0"/>
        <v>191</v>
      </c>
      <c r="N4" s="4">
        <v>41</v>
      </c>
      <c r="O4" s="4">
        <v>33</v>
      </c>
      <c r="P4" s="4">
        <v>30</v>
      </c>
      <c r="Q4" s="8">
        <v>68</v>
      </c>
      <c r="R4" s="8">
        <v>18</v>
      </c>
      <c r="S4" s="8">
        <v>26</v>
      </c>
      <c r="T4" s="8">
        <v>19</v>
      </c>
      <c r="U4" s="8">
        <v>25</v>
      </c>
      <c r="V4" s="8">
        <v>19</v>
      </c>
      <c r="W4">
        <f t="shared" si="1"/>
        <v>175</v>
      </c>
    </row>
    <row r="5" spans="1:23" ht="15.75" customHeight="1">
      <c r="A5" s="5" t="s">
        <v>30</v>
      </c>
      <c r="B5" s="4">
        <v>46</v>
      </c>
      <c r="C5" s="4">
        <v>42</v>
      </c>
      <c r="D5" s="4">
        <v>72</v>
      </c>
      <c r="E5" s="6">
        <v>62</v>
      </c>
      <c r="F5" s="6">
        <v>43</v>
      </c>
      <c r="G5" s="6">
        <v>35</v>
      </c>
      <c r="H5" s="6">
        <v>39</v>
      </c>
      <c r="I5" s="6">
        <v>31</v>
      </c>
      <c r="J5" s="6">
        <v>35</v>
      </c>
      <c r="K5">
        <f t="shared" si="0"/>
        <v>245</v>
      </c>
      <c r="N5" s="4">
        <v>43</v>
      </c>
      <c r="O5" s="4">
        <v>28</v>
      </c>
      <c r="P5" s="4">
        <v>29</v>
      </c>
      <c r="Q5" s="8">
        <v>24</v>
      </c>
      <c r="R5" s="8">
        <v>28</v>
      </c>
      <c r="S5" s="8">
        <v>20</v>
      </c>
      <c r="T5" s="8">
        <v>30</v>
      </c>
      <c r="U5" s="8">
        <v>44</v>
      </c>
      <c r="V5" s="8">
        <v>48</v>
      </c>
      <c r="W5">
        <f t="shared" si="1"/>
        <v>194</v>
      </c>
    </row>
    <row r="6" spans="1:23" ht="15.75" customHeight="1">
      <c r="A6" s="5" t="s">
        <v>31</v>
      </c>
      <c r="B6" s="4">
        <v>13</v>
      </c>
      <c r="C6" s="4">
        <v>20</v>
      </c>
      <c r="D6" s="4">
        <v>20</v>
      </c>
      <c r="E6" s="6">
        <v>26</v>
      </c>
      <c r="F6" s="6">
        <v>23</v>
      </c>
      <c r="G6" s="6">
        <v>33</v>
      </c>
      <c r="H6" s="6">
        <v>32</v>
      </c>
      <c r="I6" s="6">
        <v>24</v>
      </c>
      <c r="J6" s="6">
        <v>18</v>
      </c>
      <c r="K6">
        <f t="shared" si="0"/>
        <v>156</v>
      </c>
      <c r="N6" s="4">
        <v>33</v>
      </c>
      <c r="O6" s="4">
        <v>29</v>
      </c>
      <c r="P6" s="4">
        <v>33</v>
      </c>
      <c r="Q6" s="8">
        <v>27</v>
      </c>
      <c r="R6" s="8">
        <v>30</v>
      </c>
      <c r="S6" s="8">
        <v>29</v>
      </c>
      <c r="T6" s="8">
        <v>27</v>
      </c>
      <c r="U6" s="8">
        <v>30</v>
      </c>
      <c r="V6" s="8">
        <v>21</v>
      </c>
      <c r="W6">
        <f t="shared" si="1"/>
        <v>164</v>
      </c>
    </row>
    <row r="7" spans="1:23" ht="15.75" customHeight="1">
      <c r="A7" s="11" t="s">
        <v>32</v>
      </c>
      <c r="B7" s="12">
        <f t="shared" ref="B7:J7" si="2">SUM(B3:B6)</f>
        <v>92</v>
      </c>
      <c r="C7" s="12">
        <f t="shared" si="2"/>
        <v>108</v>
      </c>
      <c r="D7" s="12">
        <f t="shared" si="2"/>
        <v>140</v>
      </c>
      <c r="E7" s="13">
        <f t="shared" si="2"/>
        <v>139</v>
      </c>
      <c r="F7" s="13">
        <f t="shared" si="2"/>
        <v>104</v>
      </c>
      <c r="G7" s="13">
        <f t="shared" si="2"/>
        <v>97</v>
      </c>
      <c r="H7" s="13">
        <f t="shared" si="2"/>
        <v>133</v>
      </c>
      <c r="I7" s="13">
        <f t="shared" si="2"/>
        <v>101</v>
      </c>
      <c r="J7" s="13">
        <f t="shared" si="2"/>
        <v>121</v>
      </c>
      <c r="K7">
        <f t="shared" si="0"/>
        <v>695</v>
      </c>
      <c r="L7" s="12"/>
      <c r="M7" s="12"/>
      <c r="N7" s="14">
        <f t="shared" ref="N7:V7" si="3">N3+N4+N5+N6</f>
        <v>135</v>
      </c>
      <c r="O7" s="14">
        <f t="shared" si="3"/>
        <v>104</v>
      </c>
      <c r="P7" s="14">
        <f t="shared" si="3"/>
        <v>103</v>
      </c>
      <c r="Q7" s="15">
        <f t="shared" si="3"/>
        <v>135</v>
      </c>
      <c r="R7" s="15">
        <f t="shared" si="3"/>
        <v>88</v>
      </c>
      <c r="S7" s="15">
        <f t="shared" si="3"/>
        <v>103</v>
      </c>
      <c r="T7" s="15">
        <f t="shared" si="3"/>
        <v>90</v>
      </c>
      <c r="U7" s="15">
        <f t="shared" si="3"/>
        <v>119</v>
      </c>
      <c r="V7" s="15">
        <f t="shared" si="3"/>
        <v>108</v>
      </c>
      <c r="W7">
        <f t="shared" si="1"/>
        <v>643</v>
      </c>
    </row>
    <row r="8" spans="1:23" ht="15.75" customHeight="1">
      <c r="A8" s="5" t="s">
        <v>38</v>
      </c>
      <c r="B8" s="4">
        <v>2</v>
      </c>
      <c r="C8" s="4">
        <v>4</v>
      </c>
      <c r="D8" s="4">
        <v>5</v>
      </c>
      <c r="E8" s="6">
        <v>9</v>
      </c>
      <c r="F8" s="6">
        <v>6</v>
      </c>
      <c r="G8" s="6">
        <v>3</v>
      </c>
      <c r="H8" s="6">
        <v>4</v>
      </c>
      <c r="I8" s="6">
        <v>10</v>
      </c>
      <c r="J8" s="6">
        <v>15</v>
      </c>
      <c r="K8">
        <f t="shared" si="0"/>
        <v>47</v>
      </c>
      <c r="N8" s="4">
        <v>6</v>
      </c>
      <c r="O8" s="4">
        <v>5</v>
      </c>
      <c r="P8" s="4">
        <v>6</v>
      </c>
      <c r="Q8" s="8">
        <v>6</v>
      </c>
      <c r="R8" s="8">
        <v>5</v>
      </c>
      <c r="S8" s="8">
        <v>2</v>
      </c>
      <c r="T8" s="8">
        <v>2</v>
      </c>
      <c r="U8" s="8">
        <v>7</v>
      </c>
      <c r="V8" s="8">
        <v>8</v>
      </c>
      <c r="W8">
        <f t="shared" si="1"/>
        <v>30</v>
      </c>
    </row>
    <row r="9" spans="1:23" ht="15.75" customHeight="1">
      <c r="A9" s="5" t="s">
        <v>39</v>
      </c>
      <c r="B9" s="4">
        <v>45</v>
      </c>
      <c r="C9" s="4">
        <v>61</v>
      </c>
      <c r="D9" s="4">
        <v>75</v>
      </c>
      <c r="E9" s="6">
        <v>66</v>
      </c>
      <c r="F9" s="6">
        <v>65</v>
      </c>
      <c r="G9" s="6">
        <v>78</v>
      </c>
      <c r="H9" s="6">
        <v>68</v>
      </c>
      <c r="I9" s="6">
        <v>71</v>
      </c>
      <c r="J9" s="6">
        <v>89</v>
      </c>
      <c r="K9">
        <f t="shared" si="0"/>
        <v>437</v>
      </c>
      <c r="N9" s="4">
        <v>34</v>
      </c>
      <c r="O9" s="4">
        <v>58</v>
      </c>
      <c r="P9" s="4">
        <v>56</v>
      </c>
      <c r="Q9" s="8">
        <v>65</v>
      </c>
      <c r="R9" s="8">
        <v>70</v>
      </c>
      <c r="S9" s="8">
        <v>54</v>
      </c>
      <c r="T9" s="8">
        <v>69</v>
      </c>
      <c r="U9" s="8">
        <v>77</v>
      </c>
      <c r="V9" s="8">
        <v>59</v>
      </c>
      <c r="W9">
        <f t="shared" si="1"/>
        <v>394</v>
      </c>
    </row>
    <row r="10" spans="1:23" ht="15.75" customHeight="1">
      <c r="A10" s="5" t="s">
        <v>40</v>
      </c>
      <c r="B10" s="4">
        <v>6</v>
      </c>
      <c r="C10" s="4">
        <v>9</v>
      </c>
      <c r="D10" s="4">
        <v>5</v>
      </c>
      <c r="E10" s="6">
        <v>8</v>
      </c>
      <c r="F10" s="6">
        <v>4</v>
      </c>
      <c r="G10" s="6">
        <v>7</v>
      </c>
      <c r="H10" s="6">
        <v>7</v>
      </c>
      <c r="I10" s="6">
        <v>6</v>
      </c>
      <c r="J10" s="6">
        <v>3</v>
      </c>
      <c r="K10">
        <f t="shared" si="0"/>
        <v>35</v>
      </c>
      <c r="N10" s="4">
        <v>2</v>
      </c>
      <c r="O10" s="4">
        <v>3</v>
      </c>
      <c r="P10" s="4">
        <v>2</v>
      </c>
      <c r="Q10" s="8">
        <v>5</v>
      </c>
      <c r="R10" s="8">
        <v>5</v>
      </c>
      <c r="S10" s="8">
        <v>5</v>
      </c>
      <c r="T10" s="8">
        <v>3</v>
      </c>
      <c r="U10" s="8">
        <v>4</v>
      </c>
      <c r="V10" s="8">
        <v>6</v>
      </c>
      <c r="W10">
        <f t="shared" si="1"/>
        <v>28</v>
      </c>
    </row>
    <row r="13" spans="1:23" ht="15.75" customHeight="1">
      <c r="A13" s="1"/>
    </row>
    <row r="14" spans="1:23" ht="15.75" customHeight="1">
      <c r="A14" s="18" t="s">
        <v>42</v>
      </c>
    </row>
    <row r="15" spans="1:23" ht="15.75" customHeight="1">
      <c r="A15" s="1"/>
    </row>
    <row r="16" spans="1:23" ht="15.75" customHeight="1">
      <c r="A16" s="18" t="s">
        <v>44</v>
      </c>
    </row>
    <row r="17" spans="1:1" ht="15.75" customHeight="1">
      <c r="A17" s="1"/>
    </row>
    <row r="18" spans="1:1" ht="15.75" customHeight="1">
      <c r="A18" s="1"/>
    </row>
    <row r="19" spans="1:1" ht="15.75" customHeight="1">
      <c r="A19"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row r="28" spans="1:1" ht="15.75" customHeight="1">
      <c r="A28" s="1"/>
    </row>
    <row r="29" spans="1:1" ht="12.75">
      <c r="A29" s="1"/>
    </row>
    <row r="30" spans="1:1" ht="12.75">
      <c r="A30" s="1"/>
    </row>
    <row r="31" spans="1:1" ht="12.75">
      <c r="A31" s="1"/>
    </row>
    <row r="32" spans="1:1" ht="12.75">
      <c r="A32" s="1"/>
    </row>
    <row r="33" spans="1:1" ht="12.75">
      <c r="A33" s="1"/>
    </row>
    <row r="34" spans="1:1" ht="12.75">
      <c r="A34" s="1"/>
    </row>
    <row r="35" spans="1:1" ht="12.75">
      <c r="A35" s="1"/>
    </row>
    <row r="36" spans="1:1" ht="12.75">
      <c r="A36" s="1"/>
    </row>
    <row r="37" spans="1:1" ht="12.75">
      <c r="A37" s="1"/>
    </row>
    <row r="38" spans="1:1" ht="12.75">
      <c r="A38" s="1"/>
    </row>
    <row r="39" spans="1:1" ht="12.75">
      <c r="A39" s="1"/>
    </row>
    <row r="40" spans="1:1" ht="12.75">
      <c r="A40" s="1"/>
    </row>
    <row r="41" spans="1:1" ht="12.75">
      <c r="A41" s="1"/>
    </row>
    <row r="42" spans="1:1" ht="12.75">
      <c r="A42" s="1"/>
    </row>
    <row r="43" spans="1:1" ht="12.75">
      <c r="A43" s="1"/>
    </row>
    <row r="44" spans="1:1" ht="12.75">
      <c r="A44" s="1"/>
    </row>
    <row r="45" spans="1:1" ht="12.75">
      <c r="A45" s="1"/>
    </row>
    <row r="46" spans="1:1" ht="12.75">
      <c r="A46" s="1"/>
    </row>
    <row r="47" spans="1:1" ht="12.75">
      <c r="A47" s="1"/>
    </row>
    <row r="48" spans="1:1" ht="12.75">
      <c r="A48" s="1"/>
    </row>
    <row r="49" spans="1:1" ht="12.75">
      <c r="A49" s="1"/>
    </row>
    <row r="50" spans="1:1" ht="12.75">
      <c r="A50" s="1"/>
    </row>
    <row r="51" spans="1:1" ht="12.75">
      <c r="A51" s="1"/>
    </row>
    <row r="52" spans="1:1" ht="12.75">
      <c r="A52" s="1"/>
    </row>
    <row r="53" spans="1:1" ht="12.75">
      <c r="A53" s="1"/>
    </row>
    <row r="54" spans="1:1" ht="12.75">
      <c r="A54" s="1"/>
    </row>
    <row r="55" spans="1:1" ht="12.75">
      <c r="A55" s="1"/>
    </row>
    <row r="56" spans="1:1" ht="12.75">
      <c r="A56" s="1"/>
    </row>
    <row r="57" spans="1:1" ht="12.75">
      <c r="A57" s="1"/>
    </row>
    <row r="58" spans="1:1" ht="12.75">
      <c r="A58" s="1"/>
    </row>
    <row r="59" spans="1:1" ht="12.75">
      <c r="A59" s="1"/>
    </row>
    <row r="60" spans="1:1" ht="12.75">
      <c r="A60" s="1"/>
    </row>
    <row r="61" spans="1:1" ht="12.75">
      <c r="A61" s="1"/>
    </row>
    <row r="62" spans="1:1" ht="12.75">
      <c r="A62" s="1"/>
    </row>
    <row r="63" spans="1:1" ht="12.75">
      <c r="A63" s="1"/>
    </row>
    <row r="64" spans="1:1" ht="12.75">
      <c r="A64" s="1"/>
    </row>
    <row r="65" spans="1:1" ht="12.75">
      <c r="A65" s="1"/>
    </row>
    <row r="66" spans="1:1" ht="12.75">
      <c r="A66" s="1"/>
    </row>
    <row r="67" spans="1:1" ht="12.75">
      <c r="A67" s="1"/>
    </row>
    <row r="68" spans="1:1" ht="12.75">
      <c r="A68" s="1"/>
    </row>
    <row r="69" spans="1:1" ht="12.75">
      <c r="A69" s="1"/>
    </row>
    <row r="70" spans="1:1" ht="12.75">
      <c r="A70" s="1"/>
    </row>
    <row r="71" spans="1:1" ht="12.75">
      <c r="A71" s="1"/>
    </row>
    <row r="72" spans="1:1" ht="12.75">
      <c r="A72" s="1"/>
    </row>
    <row r="73" spans="1:1" ht="12.75">
      <c r="A73" s="1"/>
    </row>
    <row r="74" spans="1:1" ht="12.75">
      <c r="A74" s="1"/>
    </row>
    <row r="75" spans="1:1" ht="12.75">
      <c r="A75" s="1"/>
    </row>
    <row r="76" spans="1:1" ht="12.75">
      <c r="A76" s="1"/>
    </row>
    <row r="77" spans="1:1" ht="12.75">
      <c r="A77" s="1"/>
    </row>
    <row r="78" spans="1:1" ht="12.75">
      <c r="A78" s="1"/>
    </row>
    <row r="79" spans="1:1" ht="12.75">
      <c r="A79" s="1"/>
    </row>
    <row r="80" spans="1:1" ht="12.75">
      <c r="A80" s="1"/>
    </row>
    <row r="81" spans="1:1" ht="12.75">
      <c r="A81" s="1"/>
    </row>
    <row r="82" spans="1:1" ht="12.75">
      <c r="A82" s="1"/>
    </row>
    <row r="83" spans="1:1" ht="12.75">
      <c r="A83" s="1"/>
    </row>
    <row r="84" spans="1:1" ht="12.75">
      <c r="A84" s="1"/>
    </row>
    <row r="85" spans="1:1" ht="12.75">
      <c r="A85" s="1"/>
    </row>
    <row r="86" spans="1:1" ht="12.75">
      <c r="A86" s="1"/>
    </row>
    <row r="87" spans="1:1" ht="12.75">
      <c r="A87" s="1"/>
    </row>
    <row r="88" spans="1:1" ht="12.75">
      <c r="A88" s="1"/>
    </row>
    <row r="89" spans="1:1" ht="12.75">
      <c r="A89" s="1"/>
    </row>
    <row r="90" spans="1:1" ht="12.75">
      <c r="A90" s="1"/>
    </row>
    <row r="91" spans="1:1" ht="12.75">
      <c r="A91" s="1"/>
    </row>
    <row r="92" spans="1:1" ht="12.75">
      <c r="A92" s="1"/>
    </row>
    <row r="93" spans="1:1" ht="12.75">
      <c r="A93" s="1"/>
    </row>
    <row r="94" spans="1:1" ht="12.75">
      <c r="A94" s="1"/>
    </row>
    <row r="95" spans="1:1" ht="12.75">
      <c r="A95" s="1"/>
    </row>
    <row r="96" spans="1:1" ht="12.75">
      <c r="A96" s="1"/>
    </row>
    <row r="97" spans="1:1" ht="12.75">
      <c r="A97" s="1"/>
    </row>
    <row r="98" spans="1:1" ht="12.75">
      <c r="A98" s="1"/>
    </row>
    <row r="99" spans="1:1" ht="12.75">
      <c r="A99" s="1"/>
    </row>
    <row r="100" spans="1:1" ht="12.75">
      <c r="A100" s="1"/>
    </row>
    <row r="101" spans="1:1" ht="12.75">
      <c r="A101" s="1"/>
    </row>
    <row r="102" spans="1:1" ht="12.75">
      <c r="A102" s="1"/>
    </row>
    <row r="103" spans="1:1" ht="12.75">
      <c r="A103" s="1"/>
    </row>
    <row r="104" spans="1:1" ht="12.75">
      <c r="A104" s="1"/>
    </row>
    <row r="105" spans="1:1" ht="12.75">
      <c r="A105" s="1"/>
    </row>
    <row r="106" spans="1:1" ht="12.75">
      <c r="A106" s="1"/>
    </row>
    <row r="107" spans="1:1" ht="12.75">
      <c r="A107" s="1"/>
    </row>
    <row r="108" spans="1:1" ht="12.75">
      <c r="A108" s="1"/>
    </row>
    <row r="109" spans="1:1" ht="12.75">
      <c r="A109" s="1"/>
    </row>
    <row r="110" spans="1:1" ht="12.75">
      <c r="A110" s="1"/>
    </row>
    <row r="111" spans="1:1" ht="12.75">
      <c r="A111" s="1"/>
    </row>
    <row r="112" spans="1:1" ht="12.75">
      <c r="A112" s="1"/>
    </row>
    <row r="113" spans="1:1" ht="12.75">
      <c r="A113" s="1"/>
    </row>
    <row r="114" spans="1:1" ht="12.75">
      <c r="A114" s="1"/>
    </row>
    <row r="115" spans="1:1" ht="12.75">
      <c r="A115" s="1"/>
    </row>
    <row r="116" spans="1:1" ht="12.75">
      <c r="A116" s="1"/>
    </row>
    <row r="117" spans="1:1" ht="12.75">
      <c r="A117" s="1"/>
    </row>
    <row r="118" spans="1:1" ht="12.75">
      <c r="A118" s="1"/>
    </row>
    <row r="119" spans="1:1" ht="12.75">
      <c r="A119" s="1"/>
    </row>
    <row r="120" spans="1:1" ht="12.75">
      <c r="A120" s="1"/>
    </row>
    <row r="121" spans="1:1" ht="12.75">
      <c r="A121" s="1"/>
    </row>
    <row r="122" spans="1:1" ht="12.75">
      <c r="A122" s="1"/>
    </row>
    <row r="123" spans="1:1" ht="12.75">
      <c r="A123" s="1"/>
    </row>
    <row r="124" spans="1:1" ht="12.75">
      <c r="A124" s="1"/>
    </row>
    <row r="125" spans="1:1" ht="12.75">
      <c r="A125" s="1"/>
    </row>
    <row r="126" spans="1:1" ht="12.75">
      <c r="A126" s="1"/>
    </row>
    <row r="127" spans="1:1" ht="12.75">
      <c r="A127" s="1"/>
    </row>
    <row r="128" spans="1:1" ht="12.75">
      <c r="A128" s="1"/>
    </row>
    <row r="129" spans="1:1" ht="12.75">
      <c r="A129" s="1"/>
    </row>
    <row r="130" spans="1:1" ht="12.75">
      <c r="A130" s="1"/>
    </row>
    <row r="131" spans="1:1" ht="12.75">
      <c r="A131" s="1"/>
    </row>
    <row r="132" spans="1:1" ht="12.75">
      <c r="A132" s="1"/>
    </row>
    <row r="133" spans="1:1" ht="12.75">
      <c r="A133" s="1"/>
    </row>
    <row r="134" spans="1:1" ht="12.75">
      <c r="A134" s="1"/>
    </row>
    <row r="135" spans="1:1" ht="12.75">
      <c r="A135" s="1"/>
    </row>
    <row r="136" spans="1:1" ht="12.75">
      <c r="A136" s="1"/>
    </row>
    <row r="137" spans="1:1" ht="12.75">
      <c r="A137" s="1"/>
    </row>
    <row r="138" spans="1:1" ht="12.75">
      <c r="A138" s="1"/>
    </row>
    <row r="139" spans="1:1" ht="12.75">
      <c r="A139" s="1"/>
    </row>
    <row r="140" spans="1:1" ht="12.75">
      <c r="A140" s="1"/>
    </row>
    <row r="141" spans="1:1" ht="12.75">
      <c r="A141" s="1"/>
    </row>
    <row r="142" spans="1:1" ht="12.75">
      <c r="A142" s="1"/>
    </row>
    <row r="143" spans="1:1" ht="12.75">
      <c r="A143" s="1"/>
    </row>
    <row r="144" spans="1:1" ht="12.75">
      <c r="A144" s="1"/>
    </row>
    <row r="145" spans="1:1" ht="12.75">
      <c r="A145" s="1"/>
    </row>
    <row r="146" spans="1:1" ht="12.75">
      <c r="A146" s="1"/>
    </row>
    <row r="147" spans="1:1" ht="12.75">
      <c r="A147" s="1"/>
    </row>
    <row r="148" spans="1:1" ht="12.75">
      <c r="A148" s="1"/>
    </row>
    <row r="149" spans="1:1" ht="12.75">
      <c r="A149" s="1"/>
    </row>
    <row r="150" spans="1:1" ht="12.75">
      <c r="A150" s="1"/>
    </row>
    <row r="151" spans="1:1" ht="12.75">
      <c r="A151" s="1"/>
    </row>
    <row r="152" spans="1:1" ht="12.75">
      <c r="A152" s="1"/>
    </row>
    <row r="153" spans="1:1" ht="12.75">
      <c r="A153" s="1"/>
    </row>
    <row r="154" spans="1:1" ht="12.75">
      <c r="A154" s="1"/>
    </row>
    <row r="155" spans="1:1" ht="12.75">
      <c r="A155" s="1"/>
    </row>
    <row r="156" spans="1:1" ht="12.75">
      <c r="A156" s="1"/>
    </row>
    <row r="157" spans="1:1" ht="12.75">
      <c r="A157" s="1"/>
    </row>
    <row r="158" spans="1:1" ht="12.75">
      <c r="A158" s="1"/>
    </row>
    <row r="159" spans="1:1" ht="12.75">
      <c r="A159" s="1"/>
    </row>
    <row r="160" spans="1:1" ht="12.75">
      <c r="A160" s="1"/>
    </row>
    <row r="161" spans="1:1" ht="12.75">
      <c r="A161" s="1"/>
    </row>
    <row r="162" spans="1:1" ht="12.75">
      <c r="A162" s="1"/>
    </row>
    <row r="163" spans="1:1" ht="12.75">
      <c r="A163" s="1"/>
    </row>
    <row r="164" spans="1:1" ht="12.75">
      <c r="A164" s="1"/>
    </row>
    <row r="165" spans="1:1" ht="12.75">
      <c r="A165" s="1"/>
    </row>
    <row r="166" spans="1:1" ht="12.75">
      <c r="A166" s="1"/>
    </row>
    <row r="167" spans="1:1" ht="12.75">
      <c r="A167" s="1"/>
    </row>
    <row r="168" spans="1:1" ht="12.75">
      <c r="A168" s="1"/>
    </row>
    <row r="169" spans="1:1" ht="12.75">
      <c r="A169" s="1"/>
    </row>
    <row r="170" spans="1:1" ht="12.75">
      <c r="A170" s="1"/>
    </row>
    <row r="171" spans="1:1" ht="12.75">
      <c r="A171" s="1"/>
    </row>
    <row r="172" spans="1:1" ht="12.75">
      <c r="A172" s="1"/>
    </row>
    <row r="173" spans="1:1" ht="12.75">
      <c r="A173" s="1"/>
    </row>
    <row r="174" spans="1:1" ht="12.75">
      <c r="A174" s="1"/>
    </row>
    <row r="175" spans="1:1" ht="12.75">
      <c r="A175" s="1"/>
    </row>
    <row r="176" spans="1:1" ht="12.75">
      <c r="A176" s="1"/>
    </row>
    <row r="177" spans="1:1" ht="12.75">
      <c r="A177" s="1"/>
    </row>
    <row r="178" spans="1:1" ht="12.75">
      <c r="A178" s="1"/>
    </row>
    <row r="179" spans="1:1" ht="12.75">
      <c r="A179" s="1"/>
    </row>
    <row r="180" spans="1:1" ht="12.75">
      <c r="A180" s="1"/>
    </row>
    <row r="181" spans="1:1" ht="12.75">
      <c r="A181" s="1"/>
    </row>
    <row r="182" spans="1:1" ht="12.75">
      <c r="A182" s="1"/>
    </row>
    <row r="183" spans="1:1" ht="12.75">
      <c r="A183" s="1"/>
    </row>
    <row r="184" spans="1:1" ht="12.75">
      <c r="A184" s="1"/>
    </row>
    <row r="185" spans="1:1" ht="12.75">
      <c r="A185" s="1"/>
    </row>
    <row r="186" spans="1:1" ht="12.75">
      <c r="A186" s="1"/>
    </row>
    <row r="187" spans="1:1" ht="12.75">
      <c r="A187" s="1"/>
    </row>
    <row r="188" spans="1:1" ht="12.75">
      <c r="A188" s="1"/>
    </row>
    <row r="189" spans="1:1" ht="12.75">
      <c r="A189" s="1"/>
    </row>
    <row r="190" spans="1:1" ht="12.75">
      <c r="A190" s="1"/>
    </row>
    <row r="191" spans="1:1" ht="12.75">
      <c r="A191" s="1"/>
    </row>
    <row r="192" spans="1:1" ht="12.75">
      <c r="A192" s="1"/>
    </row>
    <row r="193" spans="1:1" ht="12.75">
      <c r="A193" s="1"/>
    </row>
    <row r="194" spans="1:1" ht="12.75">
      <c r="A194" s="1"/>
    </row>
    <row r="195" spans="1:1" ht="12.75">
      <c r="A195" s="1"/>
    </row>
    <row r="196" spans="1:1" ht="12.75">
      <c r="A196" s="1"/>
    </row>
    <row r="197" spans="1:1" ht="12.75">
      <c r="A197" s="1"/>
    </row>
    <row r="198" spans="1:1" ht="12.75">
      <c r="A198" s="1"/>
    </row>
    <row r="199" spans="1:1" ht="12.75">
      <c r="A199" s="1"/>
    </row>
    <row r="200" spans="1:1" ht="12.75">
      <c r="A200" s="1"/>
    </row>
    <row r="201" spans="1:1" ht="12.75">
      <c r="A201" s="1"/>
    </row>
    <row r="202" spans="1:1" ht="12.75">
      <c r="A202" s="1"/>
    </row>
    <row r="203" spans="1:1" ht="12.75">
      <c r="A203" s="1"/>
    </row>
    <row r="204" spans="1:1" ht="12.75">
      <c r="A204" s="1"/>
    </row>
    <row r="205" spans="1:1" ht="12.75">
      <c r="A205" s="1"/>
    </row>
    <row r="206" spans="1:1" ht="12.75">
      <c r="A206" s="1"/>
    </row>
    <row r="207" spans="1:1" ht="12.75">
      <c r="A207" s="1"/>
    </row>
    <row r="208" spans="1:1" ht="12.75">
      <c r="A208" s="1"/>
    </row>
    <row r="209" spans="1:1" ht="12.75">
      <c r="A209" s="1"/>
    </row>
    <row r="210" spans="1:1" ht="12.75">
      <c r="A210" s="1"/>
    </row>
    <row r="211" spans="1:1" ht="12.75">
      <c r="A211" s="1"/>
    </row>
    <row r="212" spans="1:1" ht="12.75">
      <c r="A212" s="1"/>
    </row>
    <row r="213" spans="1:1" ht="12.75">
      <c r="A213" s="1"/>
    </row>
    <row r="214" spans="1:1" ht="12.75">
      <c r="A214" s="1"/>
    </row>
    <row r="215" spans="1:1" ht="12.75">
      <c r="A215" s="1"/>
    </row>
    <row r="216" spans="1:1" ht="12.75">
      <c r="A216" s="1"/>
    </row>
    <row r="217" spans="1:1" ht="12.75">
      <c r="A217" s="1"/>
    </row>
    <row r="218" spans="1:1" ht="12.75">
      <c r="A218" s="1"/>
    </row>
    <row r="219" spans="1:1" ht="12.75">
      <c r="A219" s="1"/>
    </row>
    <row r="220" spans="1:1" ht="12.75">
      <c r="A220" s="1"/>
    </row>
    <row r="221" spans="1:1" ht="12.75">
      <c r="A221" s="1"/>
    </row>
    <row r="222" spans="1:1" ht="12.75">
      <c r="A222" s="1"/>
    </row>
    <row r="223" spans="1:1" ht="12.75">
      <c r="A223" s="1"/>
    </row>
    <row r="224" spans="1:1" ht="12.75">
      <c r="A224" s="1"/>
    </row>
    <row r="225" spans="1:1" ht="12.75">
      <c r="A225" s="1"/>
    </row>
    <row r="226" spans="1:1" ht="12.75">
      <c r="A226" s="1"/>
    </row>
    <row r="227" spans="1:1" ht="12.75">
      <c r="A227" s="1"/>
    </row>
    <row r="228" spans="1:1" ht="12.75">
      <c r="A228" s="1"/>
    </row>
    <row r="229" spans="1:1" ht="12.75">
      <c r="A229" s="1"/>
    </row>
    <row r="230" spans="1:1" ht="12.75">
      <c r="A230" s="1"/>
    </row>
    <row r="231" spans="1:1" ht="12.75">
      <c r="A231" s="1"/>
    </row>
    <row r="232" spans="1:1" ht="12.75">
      <c r="A232" s="1"/>
    </row>
    <row r="233" spans="1:1" ht="12.75">
      <c r="A233" s="1"/>
    </row>
    <row r="234" spans="1:1" ht="12.75">
      <c r="A234" s="1"/>
    </row>
    <row r="235" spans="1:1" ht="12.75">
      <c r="A235" s="1"/>
    </row>
    <row r="236" spans="1:1" ht="12.75">
      <c r="A236" s="1"/>
    </row>
    <row r="237" spans="1:1" ht="12.75">
      <c r="A237" s="1"/>
    </row>
    <row r="238" spans="1:1" ht="12.75">
      <c r="A238" s="1"/>
    </row>
    <row r="239" spans="1:1" ht="12.75">
      <c r="A239" s="1"/>
    </row>
    <row r="240" spans="1:1" ht="12.75">
      <c r="A240" s="1"/>
    </row>
    <row r="241" spans="1:1" ht="12.75">
      <c r="A241" s="1"/>
    </row>
    <row r="242" spans="1:1" ht="12.75">
      <c r="A242" s="1"/>
    </row>
    <row r="243" spans="1:1" ht="12.75">
      <c r="A243" s="1"/>
    </row>
    <row r="244" spans="1:1" ht="12.75">
      <c r="A244" s="1"/>
    </row>
    <row r="245" spans="1:1" ht="12.75">
      <c r="A245" s="1"/>
    </row>
    <row r="246" spans="1:1" ht="12.75">
      <c r="A246" s="1"/>
    </row>
    <row r="247" spans="1:1" ht="12.75">
      <c r="A247" s="1"/>
    </row>
    <row r="248" spans="1:1" ht="12.75">
      <c r="A248" s="1"/>
    </row>
    <row r="249" spans="1:1" ht="12.75">
      <c r="A249" s="1"/>
    </row>
    <row r="250" spans="1:1" ht="12.75">
      <c r="A250" s="1"/>
    </row>
    <row r="251" spans="1:1" ht="12.75">
      <c r="A251" s="1"/>
    </row>
    <row r="252" spans="1:1" ht="12.75">
      <c r="A252" s="1"/>
    </row>
    <row r="253" spans="1:1" ht="12.75">
      <c r="A253" s="1"/>
    </row>
    <row r="254" spans="1:1" ht="12.75">
      <c r="A254" s="1"/>
    </row>
    <row r="255" spans="1:1" ht="12.75">
      <c r="A255" s="1"/>
    </row>
    <row r="256" spans="1:1" ht="12.75">
      <c r="A256" s="1"/>
    </row>
    <row r="257" spans="1:1" ht="12.75">
      <c r="A257" s="1"/>
    </row>
    <row r="258" spans="1:1" ht="12.75">
      <c r="A258" s="1"/>
    </row>
    <row r="259" spans="1:1" ht="12.75">
      <c r="A259" s="1"/>
    </row>
    <row r="260" spans="1:1" ht="12.75">
      <c r="A260" s="1"/>
    </row>
    <row r="261" spans="1:1" ht="12.75">
      <c r="A261" s="1"/>
    </row>
    <row r="262" spans="1:1" ht="12.75">
      <c r="A262" s="1"/>
    </row>
    <row r="263" spans="1:1" ht="12.75">
      <c r="A263" s="1"/>
    </row>
    <row r="264" spans="1:1" ht="12.75">
      <c r="A264" s="1"/>
    </row>
    <row r="265" spans="1:1" ht="12.75">
      <c r="A265" s="1"/>
    </row>
    <row r="266" spans="1:1" ht="12.75">
      <c r="A266" s="1"/>
    </row>
    <row r="267" spans="1:1" ht="12.75">
      <c r="A267" s="1"/>
    </row>
    <row r="268" spans="1:1" ht="12.75">
      <c r="A268" s="1"/>
    </row>
    <row r="269" spans="1:1" ht="12.75">
      <c r="A269" s="1"/>
    </row>
    <row r="270" spans="1:1" ht="12.75">
      <c r="A270" s="1"/>
    </row>
    <row r="271" spans="1:1" ht="12.75">
      <c r="A271" s="1"/>
    </row>
    <row r="272" spans="1:1" ht="12.75">
      <c r="A272" s="1"/>
    </row>
    <row r="273" spans="1:1" ht="12.75">
      <c r="A273" s="1"/>
    </row>
    <row r="274" spans="1:1" ht="12.75">
      <c r="A274" s="1"/>
    </row>
    <row r="275" spans="1:1" ht="12.75">
      <c r="A275" s="1"/>
    </row>
    <row r="276" spans="1:1" ht="12.75">
      <c r="A276" s="1"/>
    </row>
    <row r="277" spans="1:1" ht="12.75">
      <c r="A277" s="1"/>
    </row>
    <row r="278" spans="1:1" ht="12.75">
      <c r="A278" s="1"/>
    </row>
    <row r="279" spans="1:1" ht="12.75">
      <c r="A279" s="1"/>
    </row>
    <row r="280" spans="1:1" ht="12.75">
      <c r="A280" s="1"/>
    </row>
    <row r="281" spans="1:1" ht="12.75">
      <c r="A281" s="1"/>
    </row>
    <row r="282" spans="1:1" ht="12.75">
      <c r="A282" s="1"/>
    </row>
    <row r="283" spans="1:1" ht="12.75">
      <c r="A283" s="1"/>
    </row>
    <row r="284" spans="1:1" ht="12.75">
      <c r="A284" s="1"/>
    </row>
    <row r="285" spans="1:1" ht="12.75">
      <c r="A285" s="1"/>
    </row>
    <row r="286" spans="1:1" ht="12.75">
      <c r="A286" s="1"/>
    </row>
    <row r="287" spans="1:1" ht="12.75">
      <c r="A287" s="1"/>
    </row>
    <row r="288" spans="1:1" ht="12.75">
      <c r="A288" s="1"/>
    </row>
    <row r="289" spans="1:1" ht="12.75">
      <c r="A289" s="1"/>
    </row>
    <row r="290" spans="1:1" ht="12.75">
      <c r="A290" s="1"/>
    </row>
    <row r="291" spans="1:1" ht="12.75">
      <c r="A291" s="1"/>
    </row>
    <row r="292" spans="1:1" ht="12.75">
      <c r="A292" s="1"/>
    </row>
    <row r="293" spans="1:1" ht="12.75">
      <c r="A293" s="1"/>
    </row>
    <row r="294" spans="1:1" ht="12.75">
      <c r="A294" s="1"/>
    </row>
    <row r="295" spans="1:1" ht="12.75">
      <c r="A295" s="1"/>
    </row>
    <row r="296" spans="1:1" ht="12.75">
      <c r="A296" s="1"/>
    </row>
    <row r="297" spans="1:1" ht="12.75">
      <c r="A297" s="1"/>
    </row>
    <row r="298" spans="1:1" ht="12.75">
      <c r="A298" s="1"/>
    </row>
    <row r="299" spans="1:1" ht="12.75">
      <c r="A299" s="1"/>
    </row>
    <row r="300" spans="1:1" ht="12.75">
      <c r="A300" s="1"/>
    </row>
    <row r="301" spans="1:1" ht="12.75">
      <c r="A301" s="1"/>
    </row>
    <row r="302" spans="1:1" ht="12.75">
      <c r="A302" s="1"/>
    </row>
    <row r="303" spans="1:1" ht="12.75">
      <c r="A303" s="1"/>
    </row>
    <row r="304" spans="1:1" ht="12.75">
      <c r="A304" s="1"/>
    </row>
    <row r="305" spans="1:1" ht="12.75">
      <c r="A305" s="1"/>
    </row>
    <row r="306" spans="1:1" ht="12.75">
      <c r="A306" s="1"/>
    </row>
    <row r="307" spans="1:1" ht="12.75">
      <c r="A307" s="1"/>
    </row>
    <row r="308" spans="1:1" ht="12.75">
      <c r="A308" s="1"/>
    </row>
    <row r="309" spans="1:1" ht="12.75">
      <c r="A309" s="1"/>
    </row>
    <row r="310" spans="1:1" ht="12.75">
      <c r="A310" s="1"/>
    </row>
    <row r="311" spans="1:1" ht="12.75">
      <c r="A311" s="1"/>
    </row>
    <row r="312" spans="1:1" ht="12.75">
      <c r="A312" s="1"/>
    </row>
    <row r="313" spans="1:1" ht="12.75">
      <c r="A313" s="1"/>
    </row>
    <row r="314" spans="1:1" ht="12.75">
      <c r="A314" s="1"/>
    </row>
    <row r="315" spans="1:1" ht="12.75">
      <c r="A315" s="1"/>
    </row>
    <row r="316" spans="1:1" ht="12.75">
      <c r="A316" s="1"/>
    </row>
    <row r="317" spans="1:1" ht="12.75">
      <c r="A317" s="1"/>
    </row>
    <row r="318" spans="1:1" ht="12.75">
      <c r="A318" s="1"/>
    </row>
    <row r="319" spans="1:1" ht="12.75">
      <c r="A319" s="1"/>
    </row>
    <row r="320" spans="1:1" ht="12.75">
      <c r="A320" s="1"/>
    </row>
    <row r="321" spans="1:1" ht="12.75">
      <c r="A321" s="1"/>
    </row>
    <row r="322" spans="1:1" ht="12.75">
      <c r="A322" s="1"/>
    </row>
    <row r="323" spans="1:1" ht="12.75">
      <c r="A323" s="1"/>
    </row>
    <row r="324" spans="1:1" ht="12.75">
      <c r="A324" s="1"/>
    </row>
    <row r="325" spans="1:1" ht="12.75">
      <c r="A325" s="1"/>
    </row>
    <row r="326" spans="1:1" ht="12.75">
      <c r="A326" s="1"/>
    </row>
    <row r="327" spans="1:1" ht="12.75">
      <c r="A327" s="1"/>
    </row>
    <row r="328" spans="1:1" ht="12.75">
      <c r="A328" s="1"/>
    </row>
    <row r="329" spans="1:1" ht="12.75">
      <c r="A329" s="1"/>
    </row>
    <row r="330" spans="1:1" ht="12.75">
      <c r="A330" s="1"/>
    </row>
    <row r="331" spans="1:1" ht="12.75">
      <c r="A331" s="1"/>
    </row>
    <row r="332" spans="1:1" ht="12.75">
      <c r="A332" s="1"/>
    </row>
    <row r="333" spans="1:1" ht="12.75">
      <c r="A333" s="1"/>
    </row>
    <row r="334" spans="1:1" ht="12.75">
      <c r="A334" s="1"/>
    </row>
    <row r="335" spans="1:1" ht="12.75">
      <c r="A335" s="1"/>
    </row>
    <row r="336" spans="1:1" ht="12.75">
      <c r="A336" s="1"/>
    </row>
    <row r="337" spans="1:1" ht="12.75">
      <c r="A337" s="1"/>
    </row>
    <row r="338" spans="1:1" ht="12.75">
      <c r="A338" s="1"/>
    </row>
    <row r="339" spans="1:1" ht="12.75">
      <c r="A339" s="1"/>
    </row>
    <row r="340" spans="1:1" ht="12.75">
      <c r="A340" s="1"/>
    </row>
    <row r="341" spans="1:1" ht="12.75">
      <c r="A341" s="1"/>
    </row>
    <row r="342" spans="1:1" ht="12.75">
      <c r="A342" s="1"/>
    </row>
    <row r="343" spans="1:1" ht="12.75">
      <c r="A343" s="1"/>
    </row>
    <row r="344" spans="1:1" ht="12.75">
      <c r="A344" s="1"/>
    </row>
    <row r="345" spans="1:1" ht="12.75">
      <c r="A345" s="1"/>
    </row>
    <row r="346" spans="1:1" ht="12.75">
      <c r="A346" s="1"/>
    </row>
    <row r="347" spans="1:1" ht="12.75">
      <c r="A347" s="1"/>
    </row>
    <row r="348" spans="1:1" ht="12.75">
      <c r="A348" s="1"/>
    </row>
    <row r="349" spans="1:1" ht="12.75">
      <c r="A349" s="1"/>
    </row>
    <row r="350" spans="1:1" ht="12.75">
      <c r="A350" s="1"/>
    </row>
    <row r="351" spans="1:1" ht="12.75">
      <c r="A351" s="1"/>
    </row>
    <row r="352" spans="1:1" ht="12.75">
      <c r="A352" s="1"/>
    </row>
    <row r="353" spans="1:1" ht="12.75">
      <c r="A353" s="1"/>
    </row>
    <row r="354" spans="1:1" ht="12.75">
      <c r="A354" s="1"/>
    </row>
    <row r="355" spans="1:1" ht="12.75">
      <c r="A355" s="1"/>
    </row>
    <row r="356" spans="1:1" ht="12.75">
      <c r="A356" s="1"/>
    </row>
    <row r="357" spans="1:1" ht="12.75">
      <c r="A357" s="1"/>
    </row>
    <row r="358" spans="1:1" ht="12.75">
      <c r="A358" s="1"/>
    </row>
    <row r="359" spans="1:1" ht="12.75">
      <c r="A359" s="1"/>
    </row>
    <row r="360" spans="1:1" ht="12.75">
      <c r="A360" s="1"/>
    </row>
    <row r="361" spans="1:1" ht="12.75">
      <c r="A361" s="1"/>
    </row>
    <row r="362" spans="1:1" ht="12.75">
      <c r="A362" s="1"/>
    </row>
    <row r="363" spans="1:1" ht="12.75">
      <c r="A363" s="1"/>
    </row>
    <row r="364" spans="1:1" ht="12.75">
      <c r="A364" s="1"/>
    </row>
    <row r="365" spans="1:1" ht="12.75">
      <c r="A365" s="1"/>
    </row>
    <row r="366" spans="1:1" ht="12.75">
      <c r="A366" s="1"/>
    </row>
    <row r="367" spans="1:1" ht="12.75">
      <c r="A367" s="1"/>
    </row>
    <row r="368" spans="1:1" ht="12.75">
      <c r="A368" s="1"/>
    </row>
    <row r="369" spans="1:1" ht="12.75">
      <c r="A369" s="1"/>
    </row>
    <row r="370" spans="1:1" ht="12.75">
      <c r="A370" s="1"/>
    </row>
    <row r="371" spans="1:1" ht="12.75">
      <c r="A371" s="1"/>
    </row>
    <row r="372" spans="1:1" ht="12.75">
      <c r="A372" s="1"/>
    </row>
    <row r="373" spans="1:1" ht="12.75">
      <c r="A373" s="1"/>
    </row>
    <row r="374" spans="1:1" ht="12.75">
      <c r="A374" s="1"/>
    </row>
    <row r="375" spans="1:1" ht="12.75">
      <c r="A375" s="1"/>
    </row>
    <row r="376" spans="1:1" ht="12.75">
      <c r="A376" s="1"/>
    </row>
    <row r="377" spans="1:1" ht="12.75">
      <c r="A377" s="1"/>
    </row>
    <row r="378" spans="1:1" ht="12.75">
      <c r="A378" s="1"/>
    </row>
    <row r="379" spans="1:1" ht="12.75">
      <c r="A379" s="1"/>
    </row>
    <row r="380" spans="1:1" ht="12.75">
      <c r="A380" s="1"/>
    </row>
    <row r="381" spans="1:1" ht="12.75">
      <c r="A381" s="1"/>
    </row>
    <row r="382" spans="1:1" ht="12.75">
      <c r="A382" s="1"/>
    </row>
    <row r="383" spans="1:1" ht="12.75">
      <c r="A383" s="1"/>
    </row>
    <row r="384" spans="1:1" ht="12.75">
      <c r="A384" s="1"/>
    </row>
    <row r="385" spans="1:1" ht="12.75">
      <c r="A385" s="1"/>
    </row>
    <row r="386" spans="1:1" ht="12.75">
      <c r="A386" s="1"/>
    </row>
    <row r="387" spans="1:1" ht="12.75">
      <c r="A387" s="1"/>
    </row>
    <row r="388" spans="1:1" ht="12.75">
      <c r="A388" s="1"/>
    </row>
    <row r="389" spans="1:1" ht="12.75">
      <c r="A389" s="1"/>
    </row>
    <row r="390" spans="1:1" ht="12.75">
      <c r="A390" s="1"/>
    </row>
    <row r="391" spans="1:1" ht="12.75">
      <c r="A391" s="1"/>
    </row>
    <row r="392" spans="1:1" ht="12.75">
      <c r="A392" s="1"/>
    </row>
    <row r="393" spans="1:1" ht="12.75">
      <c r="A393" s="1"/>
    </row>
    <row r="394" spans="1:1" ht="12.75">
      <c r="A394" s="1"/>
    </row>
    <row r="395" spans="1:1" ht="12.75">
      <c r="A395" s="1"/>
    </row>
    <row r="396" spans="1:1" ht="12.75">
      <c r="A396" s="1"/>
    </row>
    <row r="397" spans="1:1" ht="12.75">
      <c r="A397" s="1"/>
    </row>
    <row r="398" spans="1:1" ht="12.75">
      <c r="A398" s="1"/>
    </row>
    <row r="399" spans="1:1" ht="12.75">
      <c r="A399" s="1"/>
    </row>
    <row r="400" spans="1:1" ht="12.75">
      <c r="A400" s="1"/>
    </row>
    <row r="401" spans="1:1" ht="12.75">
      <c r="A401" s="1"/>
    </row>
    <row r="402" spans="1:1" ht="12.75">
      <c r="A402" s="1"/>
    </row>
    <row r="403" spans="1:1" ht="12.75">
      <c r="A403" s="1"/>
    </row>
    <row r="404" spans="1:1" ht="12.75">
      <c r="A404" s="1"/>
    </row>
    <row r="405" spans="1:1" ht="12.75">
      <c r="A405" s="1"/>
    </row>
    <row r="406" spans="1:1" ht="12.75">
      <c r="A406" s="1"/>
    </row>
    <row r="407" spans="1:1" ht="12.75">
      <c r="A407" s="1"/>
    </row>
    <row r="408" spans="1:1" ht="12.75">
      <c r="A408" s="1"/>
    </row>
    <row r="409" spans="1:1" ht="12.75">
      <c r="A409" s="1"/>
    </row>
    <row r="410" spans="1:1" ht="12.75">
      <c r="A410" s="1"/>
    </row>
    <row r="411" spans="1:1" ht="12.75">
      <c r="A411" s="1"/>
    </row>
    <row r="412" spans="1:1" ht="12.75">
      <c r="A412" s="1"/>
    </row>
    <row r="413" spans="1:1" ht="12.75">
      <c r="A413" s="1"/>
    </row>
    <row r="414" spans="1:1" ht="12.75">
      <c r="A414" s="1"/>
    </row>
    <row r="415" spans="1:1" ht="12.75">
      <c r="A415" s="1"/>
    </row>
    <row r="416" spans="1:1" ht="12.75">
      <c r="A416" s="1"/>
    </row>
    <row r="417" spans="1:1" ht="12.75">
      <c r="A417" s="1"/>
    </row>
    <row r="418" spans="1:1" ht="12.75">
      <c r="A418" s="1"/>
    </row>
    <row r="419" spans="1:1" ht="12.75">
      <c r="A419" s="1"/>
    </row>
    <row r="420" spans="1:1" ht="12.75">
      <c r="A420" s="1"/>
    </row>
    <row r="421" spans="1:1" ht="12.75">
      <c r="A421" s="1"/>
    </row>
    <row r="422" spans="1:1" ht="12.75">
      <c r="A422" s="1"/>
    </row>
    <row r="423" spans="1:1" ht="12.75">
      <c r="A423" s="1"/>
    </row>
    <row r="424" spans="1:1" ht="12.75">
      <c r="A424" s="1"/>
    </row>
    <row r="425" spans="1:1" ht="12.75">
      <c r="A425" s="1"/>
    </row>
    <row r="426" spans="1:1" ht="12.75">
      <c r="A426" s="1"/>
    </row>
    <row r="427" spans="1:1" ht="12.75">
      <c r="A427" s="1"/>
    </row>
    <row r="428" spans="1:1" ht="12.75">
      <c r="A428" s="1"/>
    </row>
    <row r="429" spans="1:1" ht="12.75">
      <c r="A429" s="1"/>
    </row>
    <row r="430" spans="1:1" ht="12.75">
      <c r="A430" s="1"/>
    </row>
    <row r="431" spans="1:1" ht="12.75">
      <c r="A431" s="1"/>
    </row>
    <row r="432" spans="1:1" ht="12.75">
      <c r="A432" s="1"/>
    </row>
    <row r="433" spans="1:1" ht="12.75">
      <c r="A433" s="1"/>
    </row>
    <row r="434" spans="1:1" ht="12.75">
      <c r="A434" s="1"/>
    </row>
    <row r="435" spans="1:1" ht="12.75">
      <c r="A435" s="1"/>
    </row>
    <row r="436" spans="1:1" ht="12.75">
      <c r="A436" s="1"/>
    </row>
    <row r="437" spans="1:1" ht="12.75">
      <c r="A437" s="1"/>
    </row>
    <row r="438" spans="1:1" ht="12.75">
      <c r="A438" s="1"/>
    </row>
    <row r="439" spans="1:1" ht="12.75">
      <c r="A439" s="1"/>
    </row>
    <row r="440" spans="1:1" ht="12.75">
      <c r="A440" s="1"/>
    </row>
    <row r="441" spans="1:1" ht="12.75">
      <c r="A441" s="1"/>
    </row>
    <row r="442" spans="1:1" ht="12.75">
      <c r="A442" s="1"/>
    </row>
    <row r="443" spans="1:1" ht="12.75">
      <c r="A443" s="1"/>
    </row>
    <row r="444" spans="1:1" ht="12.75">
      <c r="A444" s="1"/>
    </row>
    <row r="445" spans="1:1" ht="12.75">
      <c r="A445" s="1"/>
    </row>
    <row r="446" spans="1:1" ht="12.75">
      <c r="A446" s="1"/>
    </row>
    <row r="447" spans="1:1" ht="12.75">
      <c r="A447" s="1"/>
    </row>
    <row r="448" spans="1:1" ht="12.75">
      <c r="A448" s="1"/>
    </row>
    <row r="449" spans="1:1" ht="12.75">
      <c r="A449" s="1"/>
    </row>
    <row r="450" spans="1:1" ht="12.75">
      <c r="A450" s="1"/>
    </row>
    <row r="451" spans="1:1" ht="12.75">
      <c r="A451" s="1"/>
    </row>
    <row r="452" spans="1:1" ht="12.75">
      <c r="A452" s="1"/>
    </row>
    <row r="453" spans="1:1" ht="12.75">
      <c r="A453" s="1"/>
    </row>
    <row r="454" spans="1:1" ht="12.75">
      <c r="A454" s="1"/>
    </row>
    <row r="455" spans="1:1" ht="12.75">
      <c r="A455" s="1"/>
    </row>
    <row r="456" spans="1:1" ht="12.75">
      <c r="A456" s="1"/>
    </row>
    <row r="457" spans="1:1" ht="12.75">
      <c r="A457" s="1"/>
    </row>
    <row r="458" spans="1:1" ht="12.75">
      <c r="A458" s="1"/>
    </row>
    <row r="459" spans="1:1" ht="12.75">
      <c r="A459" s="1"/>
    </row>
    <row r="460" spans="1:1" ht="12.75">
      <c r="A460" s="1"/>
    </row>
    <row r="461" spans="1:1" ht="12.75">
      <c r="A461" s="1"/>
    </row>
    <row r="462" spans="1:1" ht="12.75">
      <c r="A462" s="1"/>
    </row>
    <row r="463" spans="1:1" ht="12.75">
      <c r="A463" s="1"/>
    </row>
    <row r="464" spans="1:1" ht="12.75">
      <c r="A464" s="1"/>
    </row>
    <row r="465" spans="1:1" ht="12.75">
      <c r="A465" s="1"/>
    </row>
    <row r="466" spans="1:1" ht="12.75">
      <c r="A466" s="1"/>
    </row>
    <row r="467" spans="1:1" ht="12.75">
      <c r="A467" s="1"/>
    </row>
    <row r="468" spans="1:1" ht="12.75">
      <c r="A468" s="1"/>
    </row>
    <row r="469" spans="1:1" ht="12.75">
      <c r="A469" s="1"/>
    </row>
    <row r="470" spans="1:1" ht="12.75">
      <c r="A470" s="1"/>
    </row>
    <row r="471" spans="1:1" ht="12.75">
      <c r="A471" s="1"/>
    </row>
    <row r="472" spans="1:1" ht="12.75">
      <c r="A472" s="1"/>
    </row>
    <row r="473" spans="1:1" ht="12.75">
      <c r="A473" s="1"/>
    </row>
    <row r="474" spans="1:1" ht="12.75">
      <c r="A474" s="1"/>
    </row>
    <row r="475" spans="1:1" ht="12.75">
      <c r="A475" s="1"/>
    </row>
    <row r="476" spans="1:1" ht="12.75">
      <c r="A476" s="1"/>
    </row>
    <row r="477" spans="1:1" ht="12.75">
      <c r="A477" s="1"/>
    </row>
    <row r="478" spans="1:1" ht="12.75">
      <c r="A478" s="1"/>
    </row>
    <row r="479" spans="1:1" ht="12.75">
      <c r="A479" s="1"/>
    </row>
    <row r="480" spans="1:1" ht="12.75">
      <c r="A480" s="1"/>
    </row>
    <row r="481" spans="1:1" ht="12.75">
      <c r="A481" s="1"/>
    </row>
    <row r="482" spans="1:1" ht="12.75">
      <c r="A482" s="1"/>
    </row>
    <row r="483" spans="1:1" ht="12.75">
      <c r="A483" s="1"/>
    </row>
    <row r="484" spans="1:1" ht="12.75">
      <c r="A484" s="1"/>
    </row>
    <row r="485" spans="1:1" ht="12.75">
      <c r="A485" s="1"/>
    </row>
    <row r="486" spans="1:1" ht="12.75">
      <c r="A486" s="1"/>
    </row>
    <row r="487" spans="1:1" ht="12.75">
      <c r="A487" s="1"/>
    </row>
    <row r="488" spans="1:1" ht="12.75">
      <c r="A488" s="1"/>
    </row>
    <row r="489" spans="1:1" ht="12.75">
      <c r="A489" s="1"/>
    </row>
    <row r="490" spans="1:1" ht="12.75">
      <c r="A490" s="1"/>
    </row>
    <row r="491" spans="1:1" ht="12.75">
      <c r="A491" s="1"/>
    </row>
    <row r="492" spans="1:1" ht="12.75">
      <c r="A492" s="1"/>
    </row>
    <row r="493" spans="1:1" ht="12.75">
      <c r="A493" s="1"/>
    </row>
    <row r="494" spans="1:1" ht="12.75">
      <c r="A494" s="1"/>
    </row>
    <row r="495" spans="1:1" ht="12.75">
      <c r="A495" s="1"/>
    </row>
    <row r="496" spans="1:1" ht="12.75">
      <c r="A496" s="1"/>
    </row>
    <row r="497" spans="1:1" ht="12.75">
      <c r="A497" s="1"/>
    </row>
    <row r="498" spans="1:1" ht="12.75">
      <c r="A498" s="1"/>
    </row>
    <row r="499" spans="1:1" ht="12.75">
      <c r="A499" s="1"/>
    </row>
    <row r="500" spans="1:1" ht="12.75">
      <c r="A500" s="1"/>
    </row>
    <row r="501" spans="1:1" ht="12.75">
      <c r="A501" s="1"/>
    </row>
    <row r="502" spans="1:1" ht="12.75">
      <c r="A502" s="1"/>
    </row>
    <row r="503" spans="1:1" ht="12.75">
      <c r="A503" s="1"/>
    </row>
    <row r="504" spans="1:1" ht="12.75">
      <c r="A504" s="1"/>
    </row>
    <row r="505" spans="1:1" ht="12.75">
      <c r="A505" s="1"/>
    </row>
    <row r="506" spans="1:1" ht="12.75">
      <c r="A506" s="1"/>
    </row>
    <row r="507" spans="1:1" ht="12.75">
      <c r="A507" s="1"/>
    </row>
    <row r="508" spans="1:1" ht="12.75">
      <c r="A508" s="1"/>
    </row>
    <row r="509" spans="1:1" ht="12.75">
      <c r="A509" s="1"/>
    </row>
    <row r="510" spans="1:1" ht="12.75">
      <c r="A510" s="1"/>
    </row>
    <row r="511" spans="1:1" ht="12.75">
      <c r="A511" s="1"/>
    </row>
    <row r="512" spans="1:1" ht="12.75">
      <c r="A512" s="1"/>
    </row>
    <row r="513" spans="1:1" ht="12.75">
      <c r="A513" s="1"/>
    </row>
    <row r="514" spans="1:1" ht="12.75">
      <c r="A514" s="1"/>
    </row>
    <row r="515" spans="1:1" ht="12.75">
      <c r="A515" s="1"/>
    </row>
    <row r="516" spans="1:1" ht="12.75">
      <c r="A516" s="1"/>
    </row>
    <row r="517" spans="1:1" ht="12.75">
      <c r="A517" s="1"/>
    </row>
    <row r="518" spans="1:1" ht="12.75">
      <c r="A518" s="1"/>
    </row>
    <row r="519" spans="1:1" ht="12.75">
      <c r="A519" s="1"/>
    </row>
    <row r="520" spans="1:1" ht="12.75">
      <c r="A520" s="1"/>
    </row>
    <row r="521" spans="1:1" ht="12.75">
      <c r="A521" s="1"/>
    </row>
    <row r="522" spans="1:1" ht="12.75">
      <c r="A522" s="1"/>
    </row>
    <row r="523" spans="1:1" ht="12.75">
      <c r="A523" s="1"/>
    </row>
    <row r="524" spans="1:1" ht="12.75">
      <c r="A524" s="1"/>
    </row>
    <row r="525" spans="1:1" ht="12.75">
      <c r="A525" s="1"/>
    </row>
    <row r="526" spans="1:1" ht="12.75">
      <c r="A526" s="1"/>
    </row>
    <row r="527" spans="1:1" ht="12.75">
      <c r="A527" s="1"/>
    </row>
    <row r="528" spans="1:1" ht="12.75">
      <c r="A528" s="1"/>
    </row>
    <row r="529" spans="1:1" ht="12.75">
      <c r="A529" s="1"/>
    </row>
    <row r="530" spans="1:1" ht="12.75">
      <c r="A530" s="1"/>
    </row>
    <row r="531" spans="1:1" ht="12.75">
      <c r="A531" s="1"/>
    </row>
    <row r="532" spans="1:1" ht="12.75">
      <c r="A532" s="1"/>
    </row>
    <row r="533" spans="1:1" ht="12.75">
      <c r="A533" s="1"/>
    </row>
    <row r="534" spans="1:1" ht="12.75">
      <c r="A534" s="1"/>
    </row>
    <row r="535" spans="1:1" ht="12.75">
      <c r="A535" s="1"/>
    </row>
    <row r="536" spans="1:1" ht="12.75">
      <c r="A536" s="1"/>
    </row>
    <row r="537" spans="1:1" ht="12.75">
      <c r="A537" s="1"/>
    </row>
    <row r="538" spans="1:1" ht="12.75">
      <c r="A538" s="1"/>
    </row>
    <row r="539" spans="1:1" ht="12.75">
      <c r="A539" s="1"/>
    </row>
    <row r="540" spans="1:1" ht="12.75">
      <c r="A540" s="1"/>
    </row>
    <row r="541" spans="1:1" ht="12.75">
      <c r="A541" s="1"/>
    </row>
    <row r="542" spans="1:1" ht="12.75">
      <c r="A542" s="1"/>
    </row>
    <row r="543" spans="1:1" ht="12.75">
      <c r="A543" s="1"/>
    </row>
    <row r="544" spans="1:1" ht="12.75">
      <c r="A544" s="1"/>
    </row>
    <row r="545" spans="1:1" ht="12.75">
      <c r="A545" s="1"/>
    </row>
    <row r="546" spans="1:1" ht="12.75">
      <c r="A546" s="1"/>
    </row>
    <row r="547" spans="1:1" ht="12.75">
      <c r="A547" s="1"/>
    </row>
    <row r="548" spans="1:1" ht="12.75">
      <c r="A548" s="1"/>
    </row>
    <row r="549" spans="1:1" ht="12.75">
      <c r="A549" s="1"/>
    </row>
    <row r="550" spans="1:1" ht="12.75">
      <c r="A550" s="1"/>
    </row>
    <row r="551" spans="1:1" ht="12.75">
      <c r="A551" s="1"/>
    </row>
    <row r="552" spans="1:1" ht="12.75">
      <c r="A552" s="1"/>
    </row>
    <row r="553" spans="1:1" ht="12.75">
      <c r="A553" s="1"/>
    </row>
    <row r="554" spans="1:1" ht="12.75">
      <c r="A554" s="1"/>
    </row>
    <row r="555" spans="1:1" ht="12.75">
      <c r="A555" s="1"/>
    </row>
    <row r="556" spans="1:1" ht="12.75">
      <c r="A556" s="1"/>
    </row>
    <row r="557" spans="1:1" ht="12.75">
      <c r="A557" s="1"/>
    </row>
    <row r="558" spans="1:1" ht="12.75">
      <c r="A558" s="1"/>
    </row>
    <row r="559" spans="1:1" ht="12.75">
      <c r="A559" s="1"/>
    </row>
    <row r="560" spans="1:1" ht="12.75">
      <c r="A560" s="1"/>
    </row>
    <row r="561" spans="1:1" ht="12.75">
      <c r="A561" s="1"/>
    </row>
    <row r="562" spans="1:1" ht="12.75">
      <c r="A562" s="1"/>
    </row>
    <row r="563" spans="1:1" ht="12.75">
      <c r="A563" s="1"/>
    </row>
    <row r="564" spans="1:1" ht="12.75">
      <c r="A564" s="1"/>
    </row>
    <row r="565" spans="1:1" ht="12.75">
      <c r="A565" s="1"/>
    </row>
    <row r="566" spans="1:1" ht="12.75">
      <c r="A566" s="1"/>
    </row>
    <row r="567" spans="1:1" ht="12.75">
      <c r="A567" s="1"/>
    </row>
    <row r="568" spans="1:1" ht="12.75">
      <c r="A568" s="1"/>
    </row>
    <row r="569" spans="1:1" ht="12.75">
      <c r="A569" s="1"/>
    </row>
    <row r="570" spans="1:1" ht="12.75">
      <c r="A570" s="1"/>
    </row>
    <row r="571" spans="1:1" ht="12.75">
      <c r="A571" s="1"/>
    </row>
    <row r="572" spans="1:1" ht="12.75">
      <c r="A572" s="1"/>
    </row>
    <row r="573" spans="1:1" ht="12.75">
      <c r="A573" s="1"/>
    </row>
    <row r="574" spans="1:1" ht="12.75">
      <c r="A574" s="1"/>
    </row>
    <row r="575" spans="1:1" ht="12.75">
      <c r="A575" s="1"/>
    </row>
    <row r="576" spans="1:1" ht="12.75">
      <c r="A576" s="1"/>
    </row>
    <row r="577" spans="1:1" ht="12.75">
      <c r="A577" s="1"/>
    </row>
    <row r="578" spans="1:1" ht="12.75">
      <c r="A578" s="1"/>
    </row>
    <row r="579" spans="1:1" ht="12.75">
      <c r="A579" s="1"/>
    </row>
    <row r="580" spans="1:1" ht="12.75">
      <c r="A580" s="1"/>
    </row>
    <row r="581" spans="1:1" ht="12.75">
      <c r="A581" s="1"/>
    </row>
    <row r="582" spans="1:1" ht="12.75">
      <c r="A582" s="1"/>
    </row>
    <row r="583" spans="1:1" ht="12.75">
      <c r="A583" s="1"/>
    </row>
    <row r="584" spans="1:1" ht="12.75">
      <c r="A584" s="1"/>
    </row>
    <row r="585" spans="1:1" ht="12.75">
      <c r="A585" s="1"/>
    </row>
    <row r="586" spans="1:1" ht="12.75">
      <c r="A586" s="1"/>
    </row>
    <row r="587" spans="1:1" ht="12.75">
      <c r="A587" s="1"/>
    </row>
    <row r="588" spans="1:1" ht="12.75">
      <c r="A588" s="1"/>
    </row>
    <row r="589" spans="1:1" ht="12.75">
      <c r="A589" s="1"/>
    </row>
    <row r="590" spans="1:1" ht="12.75">
      <c r="A590" s="1"/>
    </row>
    <row r="591" spans="1:1" ht="12.75">
      <c r="A591" s="1"/>
    </row>
    <row r="592" spans="1:1" ht="12.75">
      <c r="A592" s="1"/>
    </row>
    <row r="593" spans="1:1" ht="12.75">
      <c r="A593" s="1"/>
    </row>
    <row r="594" spans="1:1" ht="12.75">
      <c r="A594" s="1"/>
    </row>
    <row r="595" spans="1:1" ht="12.75">
      <c r="A595" s="1"/>
    </row>
    <row r="596" spans="1:1" ht="12.75">
      <c r="A596" s="1"/>
    </row>
    <row r="597" spans="1:1" ht="12.75">
      <c r="A597" s="1"/>
    </row>
    <row r="598" spans="1:1" ht="12.75">
      <c r="A598" s="1"/>
    </row>
    <row r="599" spans="1:1" ht="12.75">
      <c r="A599" s="1"/>
    </row>
    <row r="600" spans="1:1" ht="12.75">
      <c r="A600" s="1"/>
    </row>
    <row r="601" spans="1:1" ht="12.75">
      <c r="A601" s="1"/>
    </row>
    <row r="602" spans="1:1" ht="12.75">
      <c r="A602" s="1"/>
    </row>
    <row r="603" spans="1:1" ht="12.75">
      <c r="A603" s="1"/>
    </row>
    <row r="604" spans="1:1" ht="12.75">
      <c r="A604" s="1"/>
    </row>
    <row r="605" spans="1:1" ht="12.75">
      <c r="A605" s="1"/>
    </row>
    <row r="606" spans="1:1" ht="12.75">
      <c r="A606" s="1"/>
    </row>
    <row r="607" spans="1:1" ht="12.75">
      <c r="A607" s="1"/>
    </row>
    <row r="608" spans="1:1" ht="12.75">
      <c r="A608" s="1"/>
    </row>
    <row r="609" spans="1:1" ht="12.75">
      <c r="A609" s="1"/>
    </row>
    <row r="610" spans="1:1" ht="12.75">
      <c r="A610" s="1"/>
    </row>
    <row r="611" spans="1:1" ht="12.75">
      <c r="A611" s="1"/>
    </row>
    <row r="612" spans="1:1" ht="12.75">
      <c r="A612" s="1"/>
    </row>
    <row r="613" spans="1:1" ht="12.75">
      <c r="A613" s="1"/>
    </row>
    <row r="614" spans="1:1" ht="12.75">
      <c r="A614" s="1"/>
    </row>
    <row r="615" spans="1:1" ht="12.75">
      <c r="A615" s="1"/>
    </row>
    <row r="616" spans="1:1" ht="12.75">
      <c r="A616" s="1"/>
    </row>
    <row r="617" spans="1:1" ht="12.75">
      <c r="A617" s="1"/>
    </row>
    <row r="618" spans="1:1" ht="12.75">
      <c r="A618" s="1"/>
    </row>
    <row r="619" spans="1:1" ht="12.75">
      <c r="A619" s="1"/>
    </row>
    <row r="620" spans="1:1" ht="12.75">
      <c r="A620" s="1"/>
    </row>
    <row r="621" spans="1:1" ht="12.75">
      <c r="A621" s="1"/>
    </row>
    <row r="622" spans="1:1" ht="12.75">
      <c r="A622" s="1"/>
    </row>
    <row r="623" spans="1:1" ht="12.75">
      <c r="A623" s="1"/>
    </row>
    <row r="624" spans="1:1" ht="12.75">
      <c r="A624" s="1"/>
    </row>
    <row r="625" spans="1:1" ht="12.75">
      <c r="A625" s="1"/>
    </row>
    <row r="626" spans="1:1" ht="12.75">
      <c r="A626" s="1"/>
    </row>
    <row r="627" spans="1:1" ht="12.75">
      <c r="A627" s="1"/>
    </row>
    <row r="628" spans="1:1" ht="12.75">
      <c r="A628" s="1"/>
    </row>
    <row r="629" spans="1:1" ht="12.75">
      <c r="A629" s="1"/>
    </row>
    <row r="630" spans="1:1" ht="12.75">
      <c r="A630" s="1"/>
    </row>
    <row r="631" spans="1:1" ht="12.75">
      <c r="A631" s="1"/>
    </row>
    <row r="632" spans="1:1" ht="12.75">
      <c r="A632" s="1"/>
    </row>
    <row r="633" spans="1:1" ht="12.75">
      <c r="A633" s="1"/>
    </row>
    <row r="634" spans="1:1" ht="12.75">
      <c r="A634" s="1"/>
    </row>
    <row r="635" spans="1:1" ht="12.75">
      <c r="A635" s="1"/>
    </row>
    <row r="636" spans="1:1" ht="12.75">
      <c r="A636" s="1"/>
    </row>
    <row r="637" spans="1:1" ht="12.75">
      <c r="A637" s="1"/>
    </row>
    <row r="638" spans="1:1" ht="12.75">
      <c r="A638" s="1"/>
    </row>
    <row r="639" spans="1:1" ht="12.75">
      <c r="A639" s="1"/>
    </row>
    <row r="640" spans="1:1" ht="12.75">
      <c r="A640" s="1"/>
    </row>
    <row r="641" spans="1:1" ht="12.75">
      <c r="A641" s="1"/>
    </row>
    <row r="642" spans="1:1" ht="12.75">
      <c r="A642" s="1"/>
    </row>
    <row r="643" spans="1:1" ht="12.75">
      <c r="A643" s="1"/>
    </row>
    <row r="644" spans="1:1" ht="12.75">
      <c r="A644" s="1"/>
    </row>
    <row r="645" spans="1:1" ht="12.75">
      <c r="A645" s="1"/>
    </row>
    <row r="646" spans="1:1" ht="12.75">
      <c r="A646" s="1"/>
    </row>
    <row r="647" spans="1:1" ht="12.75">
      <c r="A647" s="1"/>
    </row>
    <row r="648" spans="1:1" ht="12.75">
      <c r="A648" s="1"/>
    </row>
    <row r="649" spans="1:1" ht="12.75">
      <c r="A649" s="1"/>
    </row>
    <row r="650" spans="1:1" ht="12.75">
      <c r="A650" s="1"/>
    </row>
    <row r="651" spans="1:1" ht="12.75">
      <c r="A651" s="1"/>
    </row>
    <row r="652" spans="1:1" ht="12.75">
      <c r="A652" s="1"/>
    </row>
    <row r="653" spans="1:1" ht="12.75">
      <c r="A653" s="1"/>
    </row>
    <row r="654" spans="1:1" ht="12.75">
      <c r="A654" s="1"/>
    </row>
    <row r="655" spans="1:1" ht="12.75">
      <c r="A655" s="1"/>
    </row>
    <row r="656" spans="1:1" ht="12.75">
      <c r="A656" s="1"/>
    </row>
    <row r="657" spans="1:1" ht="12.75">
      <c r="A657" s="1"/>
    </row>
    <row r="658" spans="1:1" ht="12.75">
      <c r="A658" s="1"/>
    </row>
    <row r="659" spans="1:1" ht="12.75">
      <c r="A659" s="1"/>
    </row>
    <row r="660" spans="1:1" ht="12.75">
      <c r="A660" s="1"/>
    </row>
    <row r="661" spans="1:1" ht="12.75">
      <c r="A661" s="1"/>
    </row>
    <row r="662" spans="1:1" ht="12.75">
      <c r="A662" s="1"/>
    </row>
    <row r="663" spans="1:1" ht="12.75">
      <c r="A663" s="1"/>
    </row>
    <row r="664" spans="1:1" ht="12.75">
      <c r="A664" s="1"/>
    </row>
    <row r="665" spans="1:1" ht="12.75">
      <c r="A665" s="1"/>
    </row>
    <row r="666" spans="1:1" ht="12.75">
      <c r="A666" s="1"/>
    </row>
    <row r="667" spans="1:1" ht="12.75">
      <c r="A667" s="1"/>
    </row>
    <row r="668" spans="1:1" ht="12.75">
      <c r="A668" s="1"/>
    </row>
    <row r="669" spans="1:1" ht="12.75">
      <c r="A669" s="1"/>
    </row>
    <row r="670" spans="1:1" ht="12.75">
      <c r="A670" s="1"/>
    </row>
    <row r="671" spans="1:1" ht="12.75">
      <c r="A671" s="1"/>
    </row>
    <row r="672" spans="1:1" ht="12.75">
      <c r="A672" s="1"/>
    </row>
    <row r="673" spans="1:1" ht="12.75">
      <c r="A673" s="1"/>
    </row>
    <row r="674" spans="1:1" ht="12.75">
      <c r="A674" s="1"/>
    </row>
    <row r="675" spans="1:1" ht="12.75">
      <c r="A675" s="1"/>
    </row>
    <row r="676" spans="1:1" ht="12.75">
      <c r="A676" s="1"/>
    </row>
    <row r="677" spans="1:1" ht="12.75">
      <c r="A677" s="1"/>
    </row>
    <row r="678" spans="1:1" ht="12.75">
      <c r="A678" s="1"/>
    </row>
    <row r="679" spans="1:1" ht="12.75">
      <c r="A679" s="1"/>
    </row>
    <row r="680" spans="1:1" ht="12.75">
      <c r="A680" s="1"/>
    </row>
    <row r="681" spans="1:1" ht="12.75">
      <c r="A681" s="1"/>
    </row>
    <row r="682" spans="1:1" ht="12.75">
      <c r="A682" s="1"/>
    </row>
    <row r="683" spans="1:1" ht="12.75">
      <c r="A683" s="1"/>
    </row>
    <row r="684" spans="1:1" ht="12.75">
      <c r="A684" s="1"/>
    </row>
    <row r="685" spans="1:1" ht="12.75">
      <c r="A685" s="1"/>
    </row>
    <row r="686" spans="1:1" ht="12.75">
      <c r="A686" s="1"/>
    </row>
    <row r="687" spans="1:1" ht="12.75">
      <c r="A687" s="1"/>
    </row>
    <row r="688" spans="1:1" ht="12.75">
      <c r="A688" s="1"/>
    </row>
    <row r="689" spans="1:1" ht="12.75">
      <c r="A689" s="1"/>
    </row>
    <row r="690" spans="1:1" ht="12.75">
      <c r="A690" s="1"/>
    </row>
    <row r="691" spans="1:1" ht="12.75">
      <c r="A691" s="1"/>
    </row>
    <row r="692" spans="1:1" ht="12.75">
      <c r="A692" s="1"/>
    </row>
    <row r="693" spans="1:1" ht="12.75">
      <c r="A693" s="1"/>
    </row>
    <row r="694" spans="1:1" ht="12.75">
      <c r="A694" s="1"/>
    </row>
    <row r="695" spans="1:1" ht="12.75">
      <c r="A695" s="1"/>
    </row>
    <row r="696" spans="1:1" ht="12.75">
      <c r="A696" s="1"/>
    </row>
    <row r="697" spans="1:1" ht="12.75">
      <c r="A697" s="1"/>
    </row>
    <row r="698" spans="1:1" ht="12.75">
      <c r="A698" s="1"/>
    </row>
    <row r="699" spans="1:1" ht="12.75">
      <c r="A699" s="1"/>
    </row>
    <row r="700" spans="1:1" ht="12.75">
      <c r="A700" s="1"/>
    </row>
    <row r="701" spans="1:1" ht="12.75">
      <c r="A701" s="1"/>
    </row>
    <row r="702" spans="1:1" ht="12.75">
      <c r="A702" s="1"/>
    </row>
    <row r="703" spans="1:1" ht="12.75">
      <c r="A703" s="1"/>
    </row>
    <row r="704" spans="1:1" ht="12.75">
      <c r="A704" s="1"/>
    </row>
    <row r="705" spans="1:1" ht="12.75">
      <c r="A705" s="1"/>
    </row>
    <row r="706" spans="1:1" ht="12.75">
      <c r="A706" s="1"/>
    </row>
    <row r="707" spans="1:1" ht="12.75">
      <c r="A707" s="1"/>
    </row>
    <row r="708" spans="1:1" ht="12.75">
      <c r="A708" s="1"/>
    </row>
    <row r="709" spans="1:1" ht="12.75">
      <c r="A709" s="1"/>
    </row>
    <row r="710" spans="1:1" ht="12.75">
      <c r="A710" s="1"/>
    </row>
    <row r="711" spans="1:1" ht="12.75">
      <c r="A711" s="1"/>
    </row>
    <row r="712" spans="1:1" ht="12.75">
      <c r="A712" s="1"/>
    </row>
    <row r="713" spans="1:1" ht="12.75">
      <c r="A713" s="1"/>
    </row>
    <row r="714" spans="1:1" ht="12.75">
      <c r="A714" s="1"/>
    </row>
    <row r="715" spans="1:1" ht="12.75">
      <c r="A715" s="1"/>
    </row>
    <row r="716" spans="1:1" ht="12.75">
      <c r="A716" s="1"/>
    </row>
    <row r="717" spans="1:1" ht="12.75">
      <c r="A717" s="1"/>
    </row>
    <row r="718" spans="1:1" ht="12.75">
      <c r="A718" s="1"/>
    </row>
    <row r="719" spans="1:1" ht="12.75">
      <c r="A719" s="1"/>
    </row>
    <row r="720" spans="1:1" ht="12.75">
      <c r="A720" s="1"/>
    </row>
    <row r="721" spans="1:1" ht="12.75">
      <c r="A721" s="1"/>
    </row>
    <row r="722" spans="1:1" ht="12.75">
      <c r="A722" s="1"/>
    </row>
    <row r="723" spans="1:1" ht="12.75">
      <c r="A723" s="1"/>
    </row>
    <row r="724" spans="1:1" ht="12.75">
      <c r="A724" s="1"/>
    </row>
    <row r="725" spans="1:1" ht="12.75">
      <c r="A725" s="1"/>
    </row>
    <row r="726" spans="1:1" ht="12.75">
      <c r="A726" s="1"/>
    </row>
    <row r="727" spans="1:1" ht="12.75">
      <c r="A727" s="1"/>
    </row>
    <row r="728" spans="1:1" ht="12.75">
      <c r="A728" s="1"/>
    </row>
    <row r="729" spans="1:1" ht="12.75">
      <c r="A729" s="1"/>
    </row>
    <row r="730" spans="1:1" ht="12.75">
      <c r="A730" s="1"/>
    </row>
    <row r="731" spans="1:1" ht="12.75">
      <c r="A731" s="1"/>
    </row>
    <row r="732" spans="1:1" ht="12.75">
      <c r="A732" s="1"/>
    </row>
    <row r="733" spans="1:1" ht="12.75">
      <c r="A733" s="1"/>
    </row>
    <row r="734" spans="1:1" ht="12.75">
      <c r="A734" s="1"/>
    </row>
    <row r="735" spans="1:1" ht="12.75">
      <c r="A735" s="1"/>
    </row>
    <row r="736" spans="1:1" ht="12.75">
      <c r="A736" s="1"/>
    </row>
    <row r="737" spans="1:1" ht="12.75">
      <c r="A737" s="1"/>
    </row>
    <row r="738" spans="1:1" ht="12.75">
      <c r="A738" s="1"/>
    </row>
    <row r="739" spans="1:1" ht="12.75">
      <c r="A739" s="1"/>
    </row>
    <row r="740" spans="1:1" ht="12.75">
      <c r="A740" s="1"/>
    </row>
    <row r="741" spans="1:1" ht="12.75">
      <c r="A741" s="1"/>
    </row>
    <row r="742" spans="1:1" ht="12.75">
      <c r="A742" s="1"/>
    </row>
    <row r="743" spans="1:1" ht="12.75">
      <c r="A743" s="1"/>
    </row>
    <row r="744" spans="1:1" ht="12.75">
      <c r="A744" s="1"/>
    </row>
    <row r="745" spans="1:1" ht="12.75">
      <c r="A745" s="1"/>
    </row>
    <row r="746" spans="1:1" ht="12.75">
      <c r="A746" s="1"/>
    </row>
    <row r="747" spans="1:1" ht="12.75">
      <c r="A747" s="1"/>
    </row>
    <row r="748" spans="1:1" ht="12.75">
      <c r="A748" s="1"/>
    </row>
    <row r="749" spans="1:1" ht="12.75">
      <c r="A749" s="1"/>
    </row>
    <row r="750" spans="1:1" ht="12.75">
      <c r="A750" s="1"/>
    </row>
    <row r="751" spans="1:1" ht="12.75">
      <c r="A751" s="1"/>
    </row>
    <row r="752" spans="1:1" ht="12.75">
      <c r="A752" s="1"/>
    </row>
    <row r="753" spans="1:1" ht="12.75">
      <c r="A753" s="1"/>
    </row>
    <row r="754" spans="1:1" ht="12.75">
      <c r="A754" s="1"/>
    </row>
    <row r="755" spans="1:1" ht="12.75">
      <c r="A755" s="1"/>
    </row>
    <row r="756" spans="1:1" ht="12.75">
      <c r="A756" s="1"/>
    </row>
    <row r="757" spans="1:1" ht="12.75">
      <c r="A757" s="1"/>
    </row>
    <row r="758" spans="1:1" ht="12.75">
      <c r="A758" s="1"/>
    </row>
    <row r="759" spans="1:1" ht="12.75">
      <c r="A759" s="1"/>
    </row>
    <row r="760" spans="1:1" ht="12.75">
      <c r="A760" s="1"/>
    </row>
    <row r="761" spans="1:1" ht="12.75">
      <c r="A761" s="1"/>
    </row>
    <row r="762" spans="1:1" ht="12.75">
      <c r="A762" s="1"/>
    </row>
    <row r="763" spans="1:1" ht="12.75">
      <c r="A763" s="1"/>
    </row>
    <row r="764" spans="1:1" ht="12.75">
      <c r="A764" s="1"/>
    </row>
    <row r="765" spans="1:1" ht="12.75">
      <c r="A765" s="1"/>
    </row>
    <row r="766" spans="1:1" ht="12.75">
      <c r="A766" s="1"/>
    </row>
    <row r="767" spans="1:1" ht="12.75">
      <c r="A767" s="1"/>
    </row>
    <row r="768" spans="1:1" ht="12.75">
      <c r="A768" s="1"/>
    </row>
    <row r="769" spans="1:1" ht="12.75">
      <c r="A769" s="1"/>
    </row>
    <row r="770" spans="1:1" ht="12.75">
      <c r="A770" s="1"/>
    </row>
    <row r="771" spans="1:1" ht="12.75">
      <c r="A771" s="1"/>
    </row>
    <row r="772" spans="1:1" ht="12.75">
      <c r="A772" s="1"/>
    </row>
    <row r="773" spans="1:1" ht="12.75">
      <c r="A773" s="1"/>
    </row>
    <row r="774" spans="1:1" ht="12.75">
      <c r="A774" s="1"/>
    </row>
    <row r="775" spans="1:1" ht="12.75">
      <c r="A775" s="1"/>
    </row>
    <row r="776" spans="1:1" ht="12.75">
      <c r="A776" s="1"/>
    </row>
    <row r="777" spans="1:1" ht="12.75">
      <c r="A777" s="1"/>
    </row>
    <row r="778" spans="1:1" ht="12.75">
      <c r="A778" s="1"/>
    </row>
    <row r="779" spans="1:1" ht="12.75">
      <c r="A779" s="1"/>
    </row>
    <row r="780" spans="1:1" ht="12.75">
      <c r="A780" s="1"/>
    </row>
    <row r="781" spans="1:1" ht="12.75">
      <c r="A781" s="1"/>
    </row>
    <row r="782" spans="1:1" ht="12.75">
      <c r="A782" s="1"/>
    </row>
    <row r="783" spans="1:1" ht="12.75">
      <c r="A783" s="1"/>
    </row>
    <row r="784" spans="1:1" ht="12.75">
      <c r="A784" s="1"/>
    </row>
    <row r="785" spans="1:1" ht="12.75">
      <c r="A785" s="1"/>
    </row>
    <row r="786" spans="1:1" ht="12.75">
      <c r="A786" s="1"/>
    </row>
    <row r="787" spans="1:1" ht="12.75">
      <c r="A787" s="1"/>
    </row>
    <row r="788" spans="1:1" ht="12.75">
      <c r="A788" s="1"/>
    </row>
    <row r="789" spans="1:1" ht="12.75">
      <c r="A789" s="1"/>
    </row>
    <row r="790" spans="1:1" ht="12.75">
      <c r="A790" s="1"/>
    </row>
    <row r="791" spans="1:1" ht="12.75">
      <c r="A791" s="1"/>
    </row>
    <row r="792" spans="1:1" ht="12.75">
      <c r="A792" s="1"/>
    </row>
    <row r="793" spans="1:1" ht="12.75">
      <c r="A793" s="1"/>
    </row>
    <row r="794" spans="1:1" ht="12.75">
      <c r="A794" s="1"/>
    </row>
    <row r="795" spans="1:1" ht="12.75">
      <c r="A795" s="1"/>
    </row>
    <row r="796" spans="1:1" ht="12.75">
      <c r="A796" s="1"/>
    </row>
    <row r="797" spans="1:1" ht="12.75">
      <c r="A797" s="1"/>
    </row>
    <row r="798" spans="1:1" ht="12.75">
      <c r="A798" s="1"/>
    </row>
    <row r="799" spans="1:1" ht="12.75">
      <c r="A799" s="1"/>
    </row>
    <row r="800" spans="1:1" ht="12.75">
      <c r="A800" s="1"/>
    </row>
    <row r="801" spans="1:1" ht="12.75">
      <c r="A801" s="1"/>
    </row>
    <row r="802" spans="1:1" ht="12.75">
      <c r="A802" s="1"/>
    </row>
    <row r="803" spans="1:1" ht="12.75">
      <c r="A803" s="1"/>
    </row>
    <row r="804" spans="1:1" ht="12.75">
      <c r="A804" s="1"/>
    </row>
    <row r="805" spans="1:1" ht="12.75">
      <c r="A805" s="1"/>
    </row>
    <row r="806" spans="1:1" ht="12.75">
      <c r="A806" s="1"/>
    </row>
    <row r="807" spans="1:1" ht="12.75">
      <c r="A807" s="1"/>
    </row>
    <row r="808" spans="1:1" ht="12.75">
      <c r="A808" s="1"/>
    </row>
    <row r="809" spans="1:1" ht="12.75">
      <c r="A809" s="1"/>
    </row>
    <row r="810" spans="1:1" ht="12.75">
      <c r="A810" s="1"/>
    </row>
    <row r="811" spans="1:1" ht="12.75">
      <c r="A811" s="1"/>
    </row>
    <row r="812" spans="1:1" ht="12.75">
      <c r="A812" s="1"/>
    </row>
    <row r="813" spans="1:1" ht="12.75">
      <c r="A813" s="1"/>
    </row>
    <row r="814" spans="1:1" ht="12.75">
      <c r="A814" s="1"/>
    </row>
    <row r="815" spans="1:1" ht="12.75">
      <c r="A815" s="1"/>
    </row>
    <row r="816" spans="1:1" ht="12.75">
      <c r="A816" s="1"/>
    </row>
    <row r="817" spans="1:1" ht="12.75">
      <c r="A817" s="1"/>
    </row>
    <row r="818" spans="1:1" ht="12.75">
      <c r="A818" s="1"/>
    </row>
    <row r="819" spans="1:1" ht="12.75">
      <c r="A819" s="1"/>
    </row>
    <row r="820" spans="1:1" ht="12.75">
      <c r="A820" s="1"/>
    </row>
    <row r="821" spans="1:1" ht="12.75">
      <c r="A821" s="1"/>
    </row>
    <row r="822" spans="1:1" ht="12.75">
      <c r="A822" s="1"/>
    </row>
    <row r="823" spans="1:1" ht="12.75">
      <c r="A823" s="1"/>
    </row>
    <row r="824" spans="1:1" ht="12.75">
      <c r="A824" s="1"/>
    </row>
    <row r="825" spans="1:1" ht="12.75">
      <c r="A825" s="1"/>
    </row>
    <row r="826" spans="1:1" ht="12.75">
      <c r="A826" s="1"/>
    </row>
    <row r="827" spans="1:1" ht="12.75">
      <c r="A827" s="1"/>
    </row>
    <row r="828" spans="1:1" ht="12.75">
      <c r="A828" s="1"/>
    </row>
    <row r="829" spans="1:1" ht="12.75">
      <c r="A829" s="1"/>
    </row>
    <row r="830" spans="1:1" ht="12.75">
      <c r="A830" s="1"/>
    </row>
    <row r="831" spans="1:1" ht="12.75">
      <c r="A831" s="1"/>
    </row>
    <row r="832" spans="1:1" ht="12.75">
      <c r="A832" s="1"/>
    </row>
    <row r="833" spans="1:1" ht="12.75">
      <c r="A833" s="1"/>
    </row>
    <row r="834" spans="1:1" ht="12.75">
      <c r="A834" s="1"/>
    </row>
    <row r="835" spans="1:1" ht="12.75">
      <c r="A835" s="1"/>
    </row>
    <row r="836" spans="1:1" ht="12.75">
      <c r="A836" s="1"/>
    </row>
    <row r="837" spans="1:1" ht="12.75">
      <c r="A837" s="1"/>
    </row>
    <row r="838" spans="1:1" ht="12.75">
      <c r="A838" s="1"/>
    </row>
    <row r="839" spans="1:1" ht="12.75">
      <c r="A839" s="1"/>
    </row>
    <row r="840" spans="1:1" ht="12.75">
      <c r="A840" s="1"/>
    </row>
    <row r="841" spans="1:1" ht="12.75">
      <c r="A841" s="1"/>
    </row>
    <row r="842" spans="1:1" ht="12.75">
      <c r="A842" s="1"/>
    </row>
    <row r="843" spans="1:1" ht="12.75">
      <c r="A843" s="1"/>
    </row>
    <row r="844" spans="1:1" ht="12.75">
      <c r="A844" s="1"/>
    </row>
    <row r="845" spans="1:1" ht="12.75">
      <c r="A845" s="1"/>
    </row>
    <row r="846" spans="1:1" ht="12.75">
      <c r="A846" s="1"/>
    </row>
    <row r="847" spans="1:1" ht="12.75">
      <c r="A847" s="1"/>
    </row>
    <row r="848" spans="1:1" ht="12.75">
      <c r="A848" s="1"/>
    </row>
    <row r="849" spans="1:1" ht="12.75">
      <c r="A849" s="1"/>
    </row>
    <row r="850" spans="1:1" ht="12.75">
      <c r="A850" s="1"/>
    </row>
    <row r="851" spans="1:1" ht="12.75">
      <c r="A851" s="1"/>
    </row>
    <row r="852" spans="1:1" ht="12.75">
      <c r="A852" s="1"/>
    </row>
    <row r="853" spans="1:1" ht="12.75">
      <c r="A853" s="1"/>
    </row>
    <row r="854" spans="1:1" ht="12.75">
      <c r="A854" s="1"/>
    </row>
    <row r="855" spans="1:1" ht="12.75">
      <c r="A855" s="1"/>
    </row>
    <row r="856" spans="1:1" ht="12.75">
      <c r="A856" s="1"/>
    </row>
    <row r="857" spans="1:1" ht="12.75">
      <c r="A857" s="1"/>
    </row>
    <row r="858" spans="1:1" ht="12.75">
      <c r="A858" s="1"/>
    </row>
    <row r="859" spans="1:1" ht="12.75">
      <c r="A859" s="1"/>
    </row>
    <row r="860" spans="1:1" ht="12.75">
      <c r="A860" s="1"/>
    </row>
    <row r="861" spans="1:1" ht="12.75">
      <c r="A861" s="1"/>
    </row>
    <row r="862" spans="1:1" ht="12.75">
      <c r="A862" s="1"/>
    </row>
    <row r="863" spans="1:1" ht="12.75">
      <c r="A863" s="1"/>
    </row>
    <row r="864" spans="1:1" ht="12.75">
      <c r="A864" s="1"/>
    </row>
    <row r="865" spans="1:1" ht="12.75">
      <c r="A865" s="1"/>
    </row>
    <row r="866" spans="1:1" ht="12.75">
      <c r="A866" s="1"/>
    </row>
    <row r="867" spans="1:1" ht="12.75">
      <c r="A867" s="1"/>
    </row>
    <row r="868" spans="1:1" ht="12.75">
      <c r="A868" s="1"/>
    </row>
    <row r="869" spans="1:1" ht="12.75">
      <c r="A869" s="1"/>
    </row>
    <row r="870" spans="1:1" ht="12.75">
      <c r="A870" s="1"/>
    </row>
    <row r="871" spans="1:1" ht="12.75">
      <c r="A871" s="1"/>
    </row>
    <row r="872" spans="1:1" ht="12.75">
      <c r="A872" s="1"/>
    </row>
    <row r="873" spans="1:1" ht="12.75">
      <c r="A873" s="1"/>
    </row>
    <row r="874" spans="1:1" ht="12.75">
      <c r="A874" s="1"/>
    </row>
    <row r="875" spans="1:1" ht="12.75">
      <c r="A875" s="1"/>
    </row>
    <row r="876" spans="1:1" ht="12.75">
      <c r="A876" s="1"/>
    </row>
    <row r="877" spans="1:1" ht="12.75">
      <c r="A877" s="1"/>
    </row>
    <row r="878" spans="1:1" ht="12.75">
      <c r="A878" s="1"/>
    </row>
    <row r="879" spans="1:1" ht="12.75">
      <c r="A879" s="1"/>
    </row>
    <row r="880" spans="1:1" ht="12.75">
      <c r="A880" s="1"/>
    </row>
    <row r="881" spans="1:1" ht="12.75">
      <c r="A881" s="1"/>
    </row>
    <row r="882" spans="1:1" ht="12.75">
      <c r="A882" s="1"/>
    </row>
    <row r="883" spans="1:1" ht="12.75">
      <c r="A883" s="1"/>
    </row>
    <row r="884" spans="1:1" ht="12.75">
      <c r="A884" s="1"/>
    </row>
    <row r="885" spans="1:1" ht="12.75">
      <c r="A885" s="1"/>
    </row>
    <row r="886" spans="1:1" ht="12.75">
      <c r="A886" s="1"/>
    </row>
    <row r="887" spans="1:1" ht="12.75">
      <c r="A887" s="1"/>
    </row>
    <row r="888" spans="1:1" ht="12.75">
      <c r="A888" s="1"/>
    </row>
    <row r="889" spans="1:1" ht="12.75">
      <c r="A889" s="1"/>
    </row>
    <row r="890" spans="1:1" ht="12.75">
      <c r="A890" s="1"/>
    </row>
    <row r="891" spans="1:1" ht="12.75">
      <c r="A891" s="1"/>
    </row>
    <row r="892" spans="1:1" ht="12.75">
      <c r="A892" s="1"/>
    </row>
    <row r="893" spans="1:1" ht="12.75">
      <c r="A893" s="1"/>
    </row>
    <row r="894" spans="1:1" ht="12.75">
      <c r="A894" s="1"/>
    </row>
    <row r="895" spans="1:1" ht="12.75">
      <c r="A895" s="1"/>
    </row>
    <row r="896" spans="1:1" ht="12.75">
      <c r="A896" s="1"/>
    </row>
    <row r="897" spans="1:1" ht="12.75">
      <c r="A897" s="1"/>
    </row>
    <row r="898" spans="1:1" ht="12.75">
      <c r="A898" s="1"/>
    </row>
    <row r="899" spans="1:1" ht="12.75">
      <c r="A899" s="1"/>
    </row>
    <row r="900" spans="1:1" ht="12.75">
      <c r="A900" s="1"/>
    </row>
    <row r="901" spans="1:1" ht="12.75">
      <c r="A901" s="1"/>
    </row>
    <row r="902" spans="1:1" ht="12.75">
      <c r="A902" s="1"/>
    </row>
    <row r="903" spans="1:1" ht="12.75">
      <c r="A903" s="1"/>
    </row>
    <row r="904" spans="1:1" ht="12.75">
      <c r="A904" s="1"/>
    </row>
    <row r="905" spans="1:1" ht="12.75">
      <c r="A905" s="1"/>
    </row>
    <row r="906" spans="1:1" ht="12.75">
      <c r="A906" s="1"/>
    </row>
    <row r="907" spans="1:1" ht="12.75">
      <c r="A907" s="1"/>
    </row>
    <row r="908" spans="1:1" ht="12.75">
      <c r="A908" s="1"/>
    </row>
    <row r="909" spans="1:1" ht="12.75">
      <c r="A909" s="1"/>
    </row>
    <row r="910" spans="1:1" ht="12.75">
      <c r="A910" s="1"/>
    </row>
    <row r="911" spans="1:1" ht="12.75">
      <c r="A911" s="1"/>
    </row>
    <row r="912" spans="1:1" ht="12.75">
      <c r="A912" s="1"/>
    </row>
    <row r="913" spans="1:1" ht="12.75">
      <c r="A913" s="1"/>
    </row>
    <row r="914" spans="1:1" ht="12.75">
      <c r="A914" s="1"/>
    </row>
    <row r="915" spans="1:1" ht="12.75">
      <c r="A915" s="1"/>
    </row>
    <row r="916" spans="1:1" ht="12.75">
      <c r="A916" s="1"/>
    </row>
    <row r="917" spans="1:1" ht="12.75">
      <c r="A917" s="1"/>
    </row>
    <row r="918" spans="1:1" ht="12.75">
      <c r="A918" s="1"/>
    </row>
    <row r="919" spans="1:1" ht="12.75">
      <c r="A919" s="1"/>
    </row>
    <row r="920" spans="1:1" ht="12.75">
      <c r="A920" s="1"/>
    </row>
    <row r="921" spans="1:1" ht="12.75">
      <c r="A921" s="1"/>
    </row>
    <row r="922" spans="1:1" ht="12.75">
      <c r="A922" s="1"/>
    </row>
    <row r="923" spans="1:1" ht="12.75">
      <c r="A923" s="1"/>
    </row>
    <row r="924" spans="1:1" ht="12.75">
      <c r="A924" s="1"/>
    </row>
    <row r="925" spans="1:1" ht="12.75">
      <c r="A925" s="1"/>
    </row>
    <row r="926" spans="1:1" ht="12.75">
      <c r="A926" s="1"/>
    </row>
    <row r="927" spans="1:1" ht="12.75">
      <c r="A927" s="1"/>
    </row>
    <row r="928" spans="1:1" ht="12.75">
      <c r="A928" s="1"/>
    </row>
    <row r="929" spans="1:1" ht="12.75">
      <c r="A929" s="1"/>
    </row>
    <row r="930" spans="1:1" ht="12.75">
      <c r="A930" s="1"/>
    </row>
    <row r="931" spans="1:1" ht="12.75">
      <c r="A931" s="1"/>
    </row>
    <row r="932" spans="1:1" ht="12.75">
      <c r="A932" s="1"/>
    </row>
    <row r="933" spans="1:1" ht="12.75">
      <c r="A933" s="1"/>
    </row>
    <row r="934" spans="1:1" ht="12.75">
      <c r="A934" s="1"/>
    </row>
    <row r="935" spans="1:1" ht="12.75">
      <c r="A935" s="1"/>
    </row>
    <row r="936" spans="1:1" ht="12.75">
      <c r="A936" s="1"/>
    </row>
    <row r="937" spans="1:1" ht="12.75">
      <c r="A937" s="1"/>
    </row>
    <row r="938" spans="1:1" ht="12.75">
      <c r="A938" s="1"/>
    </row>
    <row r="939" spans="1:1" ht="12.75">
      <c r="A939" s="1"/>
    </row>
    <row r="940" spans="1:1" ht="12.75">
      <c r="A940" s="1"/>
    </row>
    <row r="941" spans="1:1" ht="12.75">
      <c r="A941" s="1"/>
    </row>
    <row r="942" spans="1:1" ht="12.75">
      <c r="A942" s="1"/>
    </row>
    <row r="943" spans="1:1" ht="12.75">
      <c r="A943" s="1"/>
    </row>
    <row r="944" spans="1:1" ht="12.75">
      <c r="A944" s="1"/>
    </row>
    <row r="945" spans="1:1" ht="12.75">
      <c r="A945" s="1"/>
    </row>
    <row r="946" spans="1:1" ht="12.75">
      <c r="A946" s="1"/>
    </row>
    <row r="947" spans="1:1" ht="12.75">
      <c r="A947" s="1"/>
    </row>
    <row r="948" spans="1:1" ht="12.75">
      <c r="A948" s="1"/>
    </row>
    <row r="949" spans="1:1" ht="12.75">
      <c r="A949" s="1"/>
    </row>
    <row r="950" spans="1:1" ht="12.75">
      <c r="A950" s="1"/>
    </row>
    <row r="951" spans="1:1" ht="12.75">
      <c r="A951" s="1"/>
    </row>
    <row r="952" spans="1:1" ht="12.75">
      <c r="A952" s="1"/>
    </row>
    <row r="953" spans="1:1" ht="12.75">
      <c r="A953" s="1"/>
    </row>
    <row r="954" spans="1:1" ht="12.75">
      <c r="A954" s="1"/>
    </row>
    <row r="955" spans="1:1" ht="12.75">
      <c r="A955" s="1"/>
    </row>
    <row r="956" spans="1:1" ht="12.75">
      <c r="A956" s="1"/>
    </row>
    <row r="957" spans="1:1" ht="12.75">
      <c r="A957" s="1"/>
    </row>
    <row r="958" spans="1:1" ht="12.75">
      <c r="A958" s="1"/>
    </row>
    <row r="959" spans="1:1" ht="12.75">
      <c r="A959" s="1"/>
    </row>
    <row r="960" spans="1:1" ht="12.75">
      <c r="A960" s="1"/>
    </row>
    <row r="961" spans="1:1" ht="12.75">
      <c r="A961" s="1"/>
    </row>
    <row r="962" spans="1:1" ht="12.75">
      <c r="A962" s="1"/>
    </row>
    <row r="963" spans="1:1" ht="12.75">
      <c r="A963" s="1"/>
    </row>
    <row r="964" spans="1:1" ht="12.75">
      <c r="A964" s="1"/>
    </row>
    <row r="965" spans="1:1" ht="12.75">
      <c r="A965" s="1"/>
    </row>
    <row r="966" spans="1:1" ht="12.75">
      <c r="A966" s="1"/>
    </row>
    <row r="967" spans="1:1" ht="12.75">
      <c r="A967" s="1"/>
    </row>
    <row r="968" spans="1:1" ht="12.75">
      <c r="A968" s="1"/>
    </row>
    <row r="969" spans="1:1" ht="12.75">
      <c r="A969" s="1"/>
    </row>
    <row r="970" spans="1:1" ht="12.75">
      <c r="A970" s="1"/>
    </row>
    <row r="971" spans="1:1" ht="12.75">
      <c r="A971" s="1"/>
    </row>
    <row r="972" spans="1:1" ht="12.75">
      <c r="A972" s="1"/>
    </row>
    <row r="973" spans="1:1" ht="12.75">
      <c r="A973" s="1"/>
    </row>
    <row r="974" spans="1:1" ht="12.75">
      <c r="A974" s="1"/>
    </row>
    <row r="975" spans="1:1" ht="12.75">
      <c r="A975" s="1"/>
    </row>
    <row r="976" spans="1:1" ht="12.75">
      <c r="A976" s="1"/>
    </row>
    <row r="977" spans="1:1" ht="12.75">
      <c r="A977" s="1"/>
    </row>
    <row r="978" spans="1:1" ht="12.75">
      <c r="A978" s="1"/>
    </row>
    <row r="979" spans="1:1" ht="12.75">
      <c r="A979" s="1"/>
    </row>
    <row r="980" spans="1:1" ht="12.75">
      <c r="A980" s="1"/>
    </row>
    <row r="981" spans="1:1" ht="12.75">
      <c r="A981" s="1"/>
    </row>
    <row r="982" spans="1:1" ht="12.75">
      <c r="A982" s="1"/>
    </row>
    <row r="983" spans="1:1" ht="12.75">
      <c r="A983" s="1"/>
    </row>
    <row r="984" spans="1:1" ht="12.75">
      <c r="A984" s="1"/>
    </row>
    <row r="985" spans="1:1" ht="12.75">
      <c r="A985" s="1"/>
    </row>
    <row r="986" spans="1:1" ht="12.75">
      <c r="A986" s="1"/>
    </row>
    <row r="987" spans="1:1" ht="12.75">
      <c r="A987" s="1"/>
    </row>
    <row r="988" spans="1:1" ht="12.75">
      <c r="A988" s="1"/>
    </row>
    <row r="989" spans="1:1" ht="12.75">
      <c r="A989" s="1"/>
    </row>
    <row r="990" spans="1:1" ht="12.75">
      <c r="A990" s="1"/>
    </row>
    <row r="991" spans="1:1" ht="12.75">
      <c r="A991" s="1"/>
    </row>
    <row r="992" spans="1:1" ht="12.75">
      <c r="A992" s="1"/>
    </row>
    <row r="993" spans="1:1" ht="12.75">
      <c r="A993" s="1"/>
    </row>
    <row r="994" spans="1:1" ht="12.75">
      <c r="A994" s="1"/>
    </row>
    <row r="995" spans="1:1" ht="12.75">
      <c r="A995" s="1"/>
    </row>
    <row r="996" spans="1:1" ht="12.75">
      <c r="A996" s="1"/>
    </row>
    <row r="997" spans="1:1" ht="12.75">
      <c r="A997" s="1"/>
    </row>
    <row r="998" spans="1:1" ht="12.75">
      <c r="A998" s="1"/>
    </row>
  </sheetData>
  <mergeCells count="2">
    <mergeCell ref="N1:V1"/>
    <mergeCell ref="B1:M1"/>
  </mergeCells>
  <hyperlinks>
    <hyperlink ref="A14" r:id="rId1"/>
    <hyperlink ref="A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W994"/>
  <sheetViews>
    <sheetView tabSelected="1" workbookViewId="0">
      <pane xSplit="8" ySplit="3" topLeftCell="J36" activePane="bottomRight" state="frozen"/>
      <selection pane="topRight" activeCell="I1" sqref="I1"/>
      <selection pane="bottomLeft" activeCell="A4" sqref="A4"/>
      <selection pane="bottomRight" activeCell="J54" sqref="J54"/>
    </sheetView>
  </sheetViews>
  <sheetFormatPr baseColWidth="10" defaultColWidth="14.42578125" defaultRowHeight="15.75" customHeight="1"/>
  <cols>
    <col min="1" max="1" width="2.7109375" customWidth="1"/>
    <col min="2" max="2" width="12.28515625" customWidth="1"/>
    <col min="3" max="3" width="10" customWidth="1"/>
    <col min="4" max="4" width="22.28515625" bestFit="1" customWidth="1"/>
    <col min="5" max="5" width="5.140625" customWidth="1"/>
    <col min="6" max="6" width="15.42578125" bestFit="1" customWidth="1"/>
    <col min="7" max="7" width="43" customWidth="1"/>
    <col min="8" max="8" width="6.42578125" customWidth="1"/>
    <col min="9" max="10" width="13.28515625" customWidth="1"/>
    <col min="11" max="11" width="12" customWidth="1"/>
    <col min="12" max="12" width="19.7109375" customWidth="1"/>
    <col min="13" max="13" width="17.5703125" customWidth="1"/>
    <col min="14" max="14" width="17.7109375" customWidth="1"/>
  </cols>
  <sheetData>
    <row r="1" spans="1:23" ht="15">
      <c r="A1" s="60"/>
      <c r="B1" s="61"/>
      <c r="C1" s="61"/>
      <c r="D1" s="62"/>
      <c r="E1" s="62"/>
      <c r="F1" s="62"/>
      <c r="G1" s="64"/>
      <c r="H1" s="66"/>
      <c r="I1" s="67"/>
      <c r="J1" s="67"/>
      <c r="K1" s="67"/>
      <c r="L1" s="434" t="s">
        <v>90</v>
      </c>
      <c r="M1" s="435"/>
      <c r="N1" s="436"/>
      <c r="O1" s="68"/>
      <c r="P1" s="68"/>
      <c r="Q1" s="68"/>
      <c r="R1" s="68"/>
      <c r="S1" s="68"/>
      <c r="T1" s="68"/>
      <c r="U1" s="68"/>
      <c r="V1" s="68"/>
      <c r="W1" s="68"/>
    </row>
    <row r="2" spans="1:23" ht="27" thickBot="1">
      <c r="A2" s="70"/>
      <c r="B2" s="72" t="s">
        <v>0</v>
      </c>
      <c r="C2" s="72" t="s">
        <v>1</v>
      </c>
      <c r="D2" s="73" t="s">
        <v>2</v>
      </c>
      <c r="E2" s="73" t="s">
        <v>4</v>
      </c>
      <c r="F2" s="73" t="s">
        <v>5</v>
      </c>
      <c r="G2" s="74" t="s">
        <v>6</v>
      </c>
      <c r="H2" s="75" t="s">
        <v>7</v>
      </c>
      <c r="I2" s="76" t="s">
        <v>102</v>
      </c>
      <c r="J2" s="76" t="s">
        <v>103</v>
      </c>
      <c r="K2" s="77" t="s">
        <v>19</v>
      </c>
      <c r="L2" s="78" t="s">
        <v>104</v>
      </c>
      <c r="M2" s="79" t="s">
        <v>105</v>
      </c>
      <c r="N2" s="80" t="s">
        <v>106</v>
      </c>
      <c r="O2" s="82"/>
      <c r="P2" s="82"/>
      <c r="Q2" s="82"/>
      <c r="R2" s="82"/>
      <c r="S2" s="82"/>
      <c r="T2" s="82"/>
      <c r="U2" s="82"/>
      <c r="V2" s="82"/>
      <c r="W2" s="82"/>
    </row>
    <row r="3" spans="1:23" thickBot="1">
      <c r="A3" s="83">
        <v>0</v>
      </c>
      <c r="B3" s="85" t="s">
        <v>33</v>
      </c>
      <c r="C3" s="86" t="s">
        <v>33</v>
      </c>
      <c r="D3" s="88" t="s">
        <v>34</v>
      </c>
      <c r="E3" s="88" t="s">
        <v>35</v>
      </c>
      <c r="F3" s="88" t="s">
        <v>36</v>
      </c>
      <c r="G3" s="24" t="s">
        <v>37</v>
      </c>
      <c r="H3" s="86" t="s">
        <v>41</v>
      </c>
      <c r="I3" s="25">
        <v>2015</v>
      </c>
      <c r="J3" s="25">
        <v>2015</v>
      </c>
      <c r="K3" s="26" t="s">
        <v>43</v>
      </c>
      <c r="L3" s="433">
        <v>425148</v>
      </c>
      <c r="M3" s="432"/>
      <c r="N3" s="432"/>
      <c r="O3" s="92"/>
      <c r="P3" s="92"/>
      <c r="Q3" s="92"/>
      <c r="R3" s="92"/>
      <c r="S3" s="92"/>
      <c r="T3" s="92"/>
      <c r="U3" s="92"/>
      <c r="V3" s="92"/>
      <c r="W3" s="92"/>
    </row>
    <row r="4" spans="1:23" ht="15">
      <c r="A4" s="93">
        <v>1</v>
      </c>
      <c r="B4" s="94" t="s">
        <v>45</v>
      </c>
      <c r="C4" s="94" t="s">
        <v>46</v>
      </c>
      <c r="D4" s="95" t="s">
        <v>47</v>
      </c>
      <c r="E4" s="95" t="s">
        <v>35</v>
      </c>
      <c r="F4" s="95" t="s">
        <v>36</v>
      </c>
      <c r="G4" s="96" t="s">
        <v>48</v>
      </c>
      <c r="H4" s="97" t="s">
        <v>49</v>
      </c>
      <c r="I4" s="98">
        <v>2018</v>
      </c>
      <c r="J4" s="31">
        <v>43678</v>
      </c>
      <c r="K4" s="32" t="s">
        <v>50</v>
      </c>
      <c r="L4" s="99">
        <v>29355</v>
      </c>
      <c r="M4" s="100">
        <v>29981</v>
      </c>
      <c r="N4" s="101"/>
    </row>
    <row r="5" spans="1:23" ht="15">
      <c r="A5" s="27">
        <v>1</v>
      </c>
      <c r="B5" s="29" t="s">
        <v>45</v>
      </c>
      <c r="C5" s="29" t="s">
        <v>46</v>
      </c>
      <c r="D5" s="30" t="s">
        <v>47</v>
      </c>
      <c r="E5" s="30" t="s">
        <v>35</v>
      </c>
      <c r="F5" s="30" t="s">
        <v>36</v>
      </c>
      <c r="G5" s="84" t="s">
        <v>51</v>
      </c>
      <c r="H5" s="45" t="s">
        <v>52</v>
      </c>
      <c r="I5" s="98">
        <v>2018</v>
      </c>
      <c r="J5" s="31">
        <v>43678</v>
      </c>
      <c r="K5" s="34" t="s">
        <v>50</v>
      </c>
      <c r="L5" s="103">
        <v>29267</v>
      </c>
      <c r="M5" s="102">
        <v>29267</v>
      </c>
      <c r="N5" s="104"/>
    </row>
    <row r="6" spans="1:23" ht="15">
      <c r="A6" s="27">
        <v>1</v>
      </c>
      <c r="B6" s="29" t="s">
        <v>45</v>
      </c>
      <c r="C6" s="29" t="s">
        <v>46</v>
      </c>
      <c r="D6" s="30" t="s">
        <v>47</v>
      </c>
      <c r="E6" s="35" t="s">
        <v>35</v>
      </c>
      <c r="F6" s="35" t="s">
        <v>53</v>
      </c>
      <c r="G6" s="63" t="s">
        <v>54</v>
      </c>
      <c r="H6" s="36" t="s">
        <v>55</v>
      </c>
      <c r="I6" s="98">
        <v>2018</v>
      </c>
      <c r="J6" s="31">
        <v>43678</v>
      </c>
      <c r="K6" s="37" t="s">
        <v>56</v>
      </c>
      <c r="L6" s="107">
        <v>0.997</v>
      </c>
      <c r="M6" s="108">
        <v>0.97619999999999996</v>
      </c>
      <c r="N6" s="109">
        <v>1</v>
      </c>
    </row>
    <row r="7" spans="1:23" ht="15">
      <c r="A7" s="46">
        <v>1</v>
      </c>
      <c r="B7" s="48" t="s">
        <v>45</v>
      </c>
      <c r="C7" s="48" t="s">
        <v>59</v>
      </c>
      <c r="D7" s="49" t="s">
        <v>47</v>
      </c>
      <c r="E7" s="50" t="s">
        <v>35</v>
      </c>
      <c r="F7" s="50" t="s">
        <v>36</v>
      </c>
      <c r="G7" s="112" t="s">
        <v>68</v>
      </c>
      <c r="H7" s="113" t="s">
        <v>60</v>
      </c>
      <c r="I7" s="115">
        <v>2018</v>
      </c>
      <c r="J7" s="52">
        <v>43678</v>
      </c>
      <c r="K7" s="53" t="s">
        <v>50</v>
      </c>
      <c r="L7" s="116">
        <v>157740</v>
      </c>
      <c r="M7" s="117">
        <v>158625</v>
      </c>
      <c r="N7" s="101"/>
      <c r="O7" s="12"/>
      <c r="P7" s="12"/>
      <c r="Q7" s="12"/>
      <c r="R7" s="12"/>
      <c r="S7" s="12"/>
      <c r="T7" s="12"/>
      <c r="U7" s="12"/>
      <c r="V7" s="12"/>
      <c r="W7" s="12"/>
    </row>
    <row r="8" spans="1:23" ht="15">
      <c r="A8" s="308">
        <v>1</v>
      </c>
      <c r="B8" s="309" t="s">
        <v>45</v>
      </c>
      <c r="C8" s="309" t="s">
        <v>59</v>
      </c>
      <c r="D8" s="310" t="s">
        <v>47</v>
      </c>
      <c r="E8" s="311" t="s">
        <v>35</v>
      </c>
      <c r="F8" s="311" t="s">
        <v>36</v>
      </c>
      <c r="G8" s="312" t="s">
        <v>69</v>
      </c>
      <c r="H8" s="313" t="s">
        <v>61</v>
      </c>
      <c r="I8" s="314">
        <v>2015</v>
      </c>
      <c r="J8" s="315">
        <v>43678</v>
      </c>
      <c r="K8" s="314" t="s">
        <v>50</v>
      </c>
      <c r="L8" s="382">
        <v>158625</v>
      </c>
      <c r="M8" s="383">
        <v>158625</v>
      </c>
      <c r="N8" s="104"/>
      <c r="O8" s="378"/>
    </row>
    <row r="9" spans="1:23" ht="15">
      <c r="A9" s="308">
        <v>1</v>
      </c>
      <c r="B9" s="310" t="s">
        <v>45</v>
      </c>
      <c r="C9" s="310" t="s">
        <v>59</v>
      </c>
      <c r="D9" s="310" t="s">
        <v>47</v>
      </c>
      <c r="E9" s="311" t="s">
        <v>35</v>
      </c>
      <c r="F9" s="311" t="s">
        <v>53</v>
      </c>
      <c r="G9" s="312" t="s">
        <v>62</v>
      </c>
      <c r="H9" s="316" t="s">
        <v>63</v>
      </c>
      <c r="I9" s="314">
        <v>2018</v>
      </c>
      <c r="J9" s="315">
        <v>43678</v>
      </c>
      <c r="K9" s="317" t="s">
        <v>56</v>
      </c>
      <c r="L9" s="107">
        <f>L8/L7</f>
        <v>1.0056104982883225</v>
      </c>
      <c r="M9" s="108">
        <v>0.95389999999999997</v>
      </c>
      <c r="N9" s="109">
        <v>1</v>
      </c>
    </row>
    <row r="10" spans="1:23" ht="15">
      <c r="A10" s="318">
        <v>1</v>
      </c>
      <c r="B10" s="319" t="s">
        <v>45</v>
      </c>
      <c r="C10" s="319" t="s">
        <v>64</v>
      </c>
      <c r="D10" s="320" t="s">
        <v>47</v>
      </c>
      <c r="E10" s="321" t="s">
        <v>35</v>
      </c>
      <c r="F10" s="321" t="s">
        <v>53</v>
      </c>
      <c r="G10" s="321" t="s">
        <v>65</v>
      </c>
      <c r="H10" s="322" t="s">
        <v>66</v>
      </c>
      <c r="I10" s="323">
        <v>2018</v>
      </c>
      <c r="J10" s="324">
        <v>43678</v>
      </c>
      <c r="K10" s="323" t="s">
        <v>50</v>
      </c>
      <c r="L10" s="439">
        <v>397</v>
      </c>
      <c r="M10" s="438">
        <v>398</v>
      </c>
      <c r="N10" s="387">
        <v>8</v>
      </c>
      <c r="O10" s="12"/>
      <c r="P10" s="12"/>
      <c r="Q10" s="12"/>
      <c r="R10" s="12"/>
      <c r="S10" s="12"/>
      <c r="T10" s="12"/>
      <c r="U10" s="12"/>
      <c r="V10" s="12"/>
      <c r="W10" s="12"/>
    </row>
    <row r="11" spans="1:23" ht="15">
      <c r="A11" s="318">
        <v>1</v>
      </c>
      <c r="B11" s="325" t="s">
        <v>45</v>
      </c>
      <c r="C11" s="325" t="s">
        <v>71</v>
      </c>
      <c r="D11" s="325" t="s">
        <v>47</v>
      </c>
      <c r="E11" s="321" t="s">
        <v>35</v>
      </c>
      <c r="F11" s="321" t="s">
        <v>36</v>
      </c>
      <c r="G11" s="326" t="s">
        <v>72</v>
      </c>
      <c r="H11" s="327" t="s">
        <v>73</v>
      </c>
      <c r="I11" s="323">
        <v>2018</v>
      </c>
      <c r="J11" s="324">
        <v>43678</v>
      </c>
      <c r="K11" s="323" t="s">
        <v>50</v>
      </c>
      <c r="L11" s="135">
        <v>9344016.1400000006</v>
      </c>
      <c r="M11" s="136">
        <v>9344016.1400000006</v>
      </c>
      <c r="N11" s="101"/>
      <c r="O11" s="12"/>
      <c r="P11" s="12"/>
      <c r="Q11" s="12"/>
      <c r="R11" s="12"/>
      <c r="S11" s="12"/>
      <c r="T11" s="12"/>
      <c r="U11" s="12"/>
      <c r="V11" s="12"/>
      <c r="W11" s="12"/>
    </row>
    <row r="12" spans="1:23" ht="15">
      <c r="A12" s="308">
        <v>1</v>
      </c>
      <c r="B12" s="309" t="s">
        <v>45</v>
      </c>
      <c r="C12" s="309" t="s">
        <v>71</v>
      </c>
      <c r="D12" s="309" t="s">
        <v>47</v>
      </c>
      <c r="E12" s="311" t="s">
        <v>35</v>
      </c>
      <c r="F12" s="311" t="s">
        <v>36</v>
      </c>
      <c r="G12" s="312" t="s">
        <v>74</v>
      </c>
      <c r="H12" s="313" t="s">
        <v>75</v>
      </c>
      <c r="I12" s="314">
        <v>2018</v>
      </c>
      <c r="J12" s="315">
        <v>43678</v>
      </c>
      <c r="K12" s="314" t="s">
        <v>50</v>
      </c>
      <c r="L12" s="140">
        <v>8309954.7400000002</v>
      </c>
      <c r="M12" s="139">
        <v>8345887.1900000004</v>
      </c>
      <c r="N12" s="104"/>
    </row>
    <row r="13" spans="1:23" ht="15">
      <c r="A13" s="308">
        <v>1</v>
      </c>
      <c r="B13" s="309" t="s">
        <v>45</v>
      </c>
      <c r="C13" s="309" t="s">
        <v>71</v>
      </c>
      <c r="D13" s="309" t="s">
        <v>47</v>
      </c>
      <c r="E13" s="311" t="s">
        <v>35</v>
      </c>
      <c r="F13" s="311" t="s">
        <v>36</v>
      </c>
      <c r="G13" s="312" t="s">
        <v>76</v>
      </c>
      <c r="H13" s="313" t="s">
        <v>77</v>
      </c>
      <c r="I13" s="314">
        <v>2018</v>
      </c>
      <c r="J13" s="315">
        <v>43678</v>
      </c>
      <c r="K13" s="314" t="s">
        <v>50</v>
      </c>
      <c r="L13" s="140">
        <v>1034061.4</v>
      </c>
      <c r="M13" s="139">
        <v>998128.95</v>
      </c>
      <c r="N13" s="104"/>
    </row>
    <row r="14" spans="1:23" ht="15">
      <c r="A14" s="308">
        <v>1</v>
      </c>
      <c r="B14" s="309" t="s">
        <v>45</v>
      </c>
      <c r="C14" s="309" t="s">
        <v>71</v>
      </c>
      <c r="D14" s="309" t="s">
        <v>47</v>
      </c>
      <c r="E14" s="312" t="s">
        <v>35</v>
      </c>
      <c r="F14" s="312" t="s">
        <v>53</v>
      </c>
      <c r="G14" s="311" t="s">
        <v>78</v>
      </c>
      <c r="H14" s="316" t="s">
        <v>79</v>
      </c>
      <c r="I14" s="314">
        <v>2018</v>
      </c>
      <c r="J14" s="315">
        <v>43678</v>
      </c>
      <c r="K14" s="317" t="s">
        <v>56</v>
      </c>
      <c r="L14" s="142">
        <v>0.88929999999999998</v>
      </c>
      <c r="M14" s="143">
        <v>0.89</v>
      </c>
      <c r="N14" s="109">
        <v>1</v>
      </c>
    </row>
    <row r="15" spans="1:23" ht="15">
      <c r="A15" s="318">
        <v>1</v>
      </c>
      <c r="B15" s="325" t="s">
        <v>45</v>
      </c>
      <c r="C15" s="326" t="s">
        <v>81</v>
      </c>
      <c r="D15" s="326" t="s">
        <v>47</v>
      </c>
      <c r="E15" s="321" t="s">
        <v>35</v>
      </c>
      <c r="F15" s="321" t="s">
        <v>36</v>
      </c>
      <c r="G15" s="312" t="s">
        <v>83</v>
      </c>
      <c r="H15" s="327" t="s">
        <v>82</v>
      </c>
      <c r="I15" s="323">
        <v>2018</v>
      </c>
      <c r="J15" s="324">
        <v>43678</v>
      </c>
      <c r="K15" s="323" t="s">
        <v>50</v>
      </c>
      <c r="L15" s="116">
        <v>44787</v>
      </c>
      <c r="M15" s="117">
        <v>44751</v>
      </c>
      <c r="N15" s="101"/>
      <c r="O15" s="12"/>
      <c r="P15" s="12"/>
      <c r="Q15" s="12"/>
      <c r="R15" s="12"/>
      <c r="S15" s="12"/>
      <c r="T15" s="12"/>
      <c r="U15" s="12"/>
      <c r="V15" s="12"/>
      <c r="W15" s="12"/>
    </row>
    <row r="16" spans="1:23" ht="15">
      <c r="A16" s="308">
        <v>1</v>
      </c>
      <c r="B16" s="309" t="s">
        <v>45</v>
      </c>
      <c r="C16" s="312" t="s">
        <v>81</v>
      </c>
      <c r="D16" s="312" t="s">
        <v>47</v>
      </c>
      <c r="E16" s="311" t="s">
        <v>35</v>
      </c>
      <c r="F16" s="311" t="s">
        <v>36</v>
      </c>
      <c r="G16" s="312" t="s">
        <v>83</v>
      </c>
      <c r="H16" s="313" t="s">
        <v>84</v>
      </c>
      <c r="I16" s="314">
        <v>2018</v>
      </c>
      <c r="J16" s="315">
        <v>43678</v>
      </c>
      <c r="K16" s="314" t="s">
        <v>50</v>
      </c>
      <c r="L16" s="103">
        <v>33287</v>
      </c>
      <c r="M16" s="102">
        <v>35003</v>
      </c>
      <c r="N16" s="104"/>
    </row>
    <row r="17" spans="1:23" ht="15">
      <c r="A17" s="308">
        <v>1</v>
      </c>
      <c r="B17" s="309" t="s">
        <v>45</v>
      </c>
      <c r="C17" s="312" t="s">
        <v>81</v>
      </c>
      <c r="D17" s="312" t="s">
        <v>47</v>
      </c>
      <c r="E17" s="311" t="s">
        <v>35</v>
      </c>
      <c r="F17" s="311" t="s">
        <v>36</v>
      </c>
      <c r="G17" s="312" t="s">
        <v>85</v>
      </c>
      <c r="H17" s="313" t="s">
        <v>86</v>
      </c>
      <c r="I17" s="314">
        <v>2018</v>
      </c>
      <c r="J17" s="315">
        <v>43678</v>
      </c>
      <c r="K17" s="314" t="s">
        <v>50</v>
      </c>
      <c r="L17" s="103">
        <v>11500</v>
      </c>
      <c r="M17" s="102">
        <v>9748</v>
      </c>
      <c r="N17" s="104"/>
    </row>
    <row r="18" spans="1:23" ht="15">
      <c r="A18" s="328">
        <v>1</v>
      </c>
      <c r="B18" s="329" t="s">
        <v>45</v>
      </c>
      <c r="C18" s="330" t="s">
        <v>81</v>
      </c>
      <c r="D18" s="330" t="s">
        <v>47</v>
      </c>
      <c r="E18" s="331" t="s">
        <v>35</v>
      </c>
      <c r="F18" s="331" t="s">
        <v>53</v>
      </c>
      <c r="G18" s="331" t="s">
        <v>87</v>
      </c>
      <c r="H18" s="332" t="s">
        <v>88</v>
      </c>
      <c r="I18" s="333">
        <v>2018</v>
      </c>
      <c r="J18" s="334">
        <v>43678</v>
      </c>
      <c r="K18" s="335" t="s">
        <v>56</v>
      </c>
      <c r="L18" s="149">
        <v>0.74319999999999997</v>
      </c>
      <c r="M18" s="150">
        <v>0.78220000000000001</v>
      </c>
      <c r="N18" s="148">
        <v>1</v>
      </c>
      <c r="O18" s="68"/>
      <c r="P18" s="68"/>
      <c r="Q18" s="68"/>
      <c r="R18" s="68"/>
      <c r="S18" s="68"/>
      <c r="T18" s="68"/>
      <c r="U18" s="68"/>
      <c r="V18" s="68"/>
      <c r="W18" s="68"/>
    </row>
    <row r="19" spans="1:23" ht="15">
      <c r="A19" s="336">
        <v>2</v>
      </c>
      <c r="B19" s="309" t="s">
        <v>91</v>
      </c>
      <c r="C19" s="309" t="s">
        <v>92</v>
      </c>
      <c r="D19" s="312" t="s">
        <v>93</v>
      </c>
      <c r="E19" s="312" t="s">
        <v>35</v>
      </c>
      <c r="F19" s="312" t="s">
        <v>36</v>
      </c>
      <c r="G19" s="312" t="s">
        <v>94</v>
      </c>
      <c r="H19" s="313" t="s">
        <v>95</v>
      </c>
      <c r="I19" s="314" t="s">
        <v>201</v>
      </c>
      <c r="J19" s="314" t="s">
        <v>70</v>
      </c>
      <c r="K19" s="314" t="s">
        <v>50</v>
      </c>
      <c r="L19" s="388">
        <v>155</v>
      </c>
      <c r="M19" s="4">
        <v>70</v>
      </c>
      <c r="N19" s="137"/>
    </row>
    <row r="20" spans="1:23" ht="15">
      <c r="A20" s="336">
        <v>2</v>
      </c>
      <c r="B20" s="309" t="s">
        <v>91</v>
      </c>
      <c r="C20" s="309" t="s">
        <v>92</v>
      </c>
      <c r="D20" s="312" t="s">
        <v>93</v>
      </c>
      <c r="E20" s="312" t="s">
        <v>35</v>
      </c>
      <c r="F20" s="312" t="s">
        <v>36</v>
      </c>
      <c r="G20" s="312" t="s">
        <v>97</v>
      </c>
      <c r="H20" s="313" t="s">
        <v>98</v>
      </c>
      <c r="I20" s="314" t="s">
        <v>201</v>
      </c>
      <c r="J20" s="314" t="s">
        <v>70</v>
      </c>
      <c r="K20" s="314" t="s">
        <v>50</v>
      </c>
      <c r="L20" s="388">
        <v>124</v>
      </c>
      <c r="M20" s="4">
        <v>62</v>
      </c>
      <c r="N20" s="141"/>
    </row>
    <row r="21" spans="1:23" ht="15">
      <c r="A21" s="336">
        <v>2</v>
      </c>
      <c r="B21" s="309" t="s">
        <v>91</v>
      </c>
      <c r="C21" s="309" t="s">
        <v>92</v>
      </c>
      <c r="D21" s="312" t="s">
        <v>93</v>
      </c>
      <c r="E21" s="312" t="s">
        <v>35</v>
      </c>
      <c r="F21" s="312" t="s">
        <v>36</v>
      </c>
      <c r="G21" s="312" t="s">
        <v>205</v>
      </c>
      <c r="H21" s="313" t="s">
        <v>99</v>
      </c>
      <c r="I21" s="315"/>
      <c r="J21" s="315">
        <v>43466</v>
      </c>
      <c r="K21" s="314" t="s">
        <v>50</v>
      </c>
      <c r="L21" s="138" t="s">
        <v>67</v>
      </c>
      <c r="M21" s="4">
        <v>540</v>
      </c>
      <c r="N21" s="141"/>
    </row>
    <row r="22" spans="1:23" ht="15">
      <c r="A22" s="33">
        <v>2</v>
      </c>
      <c r="B22" s="29" t="s">
        <v>91</v>
      </c>
      <c r="C22" s="29" t="s">
        <v>92</v>
      </c>
      <c r="D22" s="30" t="s">
        <v>93</v>
      </c>
      <c r="E22" s="30" t="s">
        <v>35</v>
      </c>
      <c r="F22" s="30" t="s">
        <v>36</v>
      </c>
      <c r="G22" s="312" t="s">
        <v>206</v>
      </c>
      <c r="H22" s="45" t="s">
        <v>100</v>
      </c>
      <c r="I22" s="31">
        <v>43313</v>
      </c>
      <c r="J22" s="31">
        <v>43678</v>
      </c>
      <c r="K22" s="32" t="s">
        <v>50</v>
      </c>
      <c r="L22" s="388">
        <v>564</v>
      </c>
      <c r="M22" s="4">
        <v>523</v>
      </c>
      <c r="N22" s="141"/>
    </row>
    <row r="23" spans="1:23" ht="15">
      <c r="A23" s="33">
        <v>2</v>
      </c>
      <c r="B23" s="154" t="s">
        <v>91</v>
      </c>
      <c r="C23" s="154" t="s">
        <v>92</v>
      </c>
      <c r="D23" s="155" t="s">
        <v>93</v>
      </c>
      <c r="E23" s="156" t="s">
        <v>35</v>
      </c>
      <c r="F23" s="156" t="s">
        <v>53</v>
      </c>
      <c r="G23" s="363" t="s">
        <v>222</v>
      </c>
      <c r="H23" s="134" t="s">
        <v>223</v>
      </c>
      <c r="I23" s="55" t="s">
        <v>201</v>
      </c>
      <c r="J23" s="157" t="s">
        <v>70</v>
      </c>
      <c r="K23" s="158" t="s">
        <v>56</v>
      </c>
      <c r="L23" s="107">
        <f>L19/L22</f>
        <v>0.27482269503546097</v>
      </c>
      <c r="M23" s="108">
        <f>M20/M22</f>
        <v>0.11854684512428298</v>
      </c>
      <c r="N23" s="389">
        <v>0.2339</v>
      </c>
      <c r="O23" s="160"/>
      <c r="P23" s="160"/>
      <c r="Q23" s="160"/>
      <c r="R23" s="160"/>
      <c r="S23" s="160"/>
      <c r="T23" s="160"/>
      <c r="U23" s="160"/>
      <c r="V23" s="160"/>
      <c r="W23" s="160"/>
    </row>
    <row r="24" spans="1:23" s="386" customFormat="1" ht="15">
      <c r="A24" s="336">
        <v>2</v>
      </c>
      <c r="B24" s="309" t="s">
        <v>91</v>
      </c>
      <c r="C24" s="309" t="s">
        <v>92</v>
      </c>
      <c r="D24" s="312" t="s">
        <v>164</v>
      </c>
      <c r="E24" s="422" t="s">
        <v>35</v>
      </c>
      <c r="F24" s="422" t="s">
        <v>53</v>
      </c>
      <c r="G24" s="312" t="s">
        <v>107</v>
      </c>
      <c r="H24" s="313" t="s">
        <v>165</v>
      </c>
      <c r="I24" s="314" t="s">
        <v>67</v>
      </c>
      <c r="J24" s="315">
        <v>43678</v>
      </c>
      <c r="K24" s="314" t="s">
        <v>56</v>
      </c>
      <c r="L24" s="388" t="s">
        <v>67</v>
      </c>
      <c r="M24" s="423">
        <f>M22/L22-1</f>
        <v>-7.2695035460992874E-2</v>
      </c>
      <c r="N24" s="425" t="s">
        <v>467</v>
      </c>
    </row>
    <row r="25" spans="1:23" ht="15">
      <c r="A25" s="33">
        <v>2</v>
      </c>
      <c r="B25" s="29" t="s">
        <v>91</v>
      </c>
      <c r="C25" s="29" t="s">
        <v>92</v>
      </c>
      <c r="D25" s="312" t="s">
        <v>108</v>
      </c>
      <c r="E25" s="30" t="s">
        <v>35</v>
      </c>
      <c r="F25" s="30" t="s">
        <v>36</v>
      </c>
      <c r="G25" s="84" t="s">
        <v>166</v>
      </c>
      <c r="H25" s="45" t="s">
        <v>108</v>
      </c>
      <c r="I25" s="31">
        <v>43374</v>
      </c>
      <c r="J25" s="31">
        <v>43678</v>
      </c>
      <c r="K25" s="32" t="s">
        <v>50</v>
      </c>
      <c r="L25" s="138">
        <v>244</v>
      </c>
      <c r="M25" s="4">
        <v>233</v>
      </c>
      <c r="N25" s="141"/>
    </row>
    <row r="26" spans="1:23" ht="15">
      <c r="A26" s="33">
        <v>2</v>
      </c>
      <c r="B26" s="29" t="s">
        <v>91</v>
      </c>
      <c r="C26" s="29" t="s">
        <v>92</v>
      </c>
      <c r="D26" s="312" t="s">
        <v>108</v>
      </c>
      <c r="E26" s="59" t="s">
        <v>35</v>
      </c>
      <c r="F26" s="59" t="s">
        <v>53</v>
      </c>
      <c r="G26" s="166" t="s">
        <v>108</v>
      </c>
      <c r="H26" s="134" t="s">
        <v>109</v>
      </c>
      <c r="I26" s="31">
        <v>43374</v>
      </c>
      <c r="J26" s="31">
        <v>43678</v>
      </c>
      <c r="K26" s="37" t="s">
        <v>56</v>
      </c>
      <c r="L26" s="108">
        <f>L25/546</f>
        <v>0.44688644688644691</v>
      </c>
      <c r="M26" s="108">
        <f>M25/M22</f>
        <v>0.44550669216061184</v>
      </c>
      <c r="N26" s="430">
        <v>1</v>
      </c>
    </row>
    <row r="27" spans="1:23" s="404" customFormat="1" ht="15">
      <c r="A27" s="395">
        <v>2</v>
      </c>
      <c r="B27" s="396" t="s">
        <v>91</v>
      </c>
      <c r="C27" s="397" t="s">
        <v>91</v>
      </c>
      <c r="D27" s="398" t="s">
        <v>110</v>
      </c>
      <c r="E27" s="399" t="s">
        <v>35</v>
      </c>
      <c r="F27" s="399" t="s">
        <v>53</v>
      </c>
      <c r="G27" s="396" t="s">
        <v>182</v>
      </c>
      <c r="H27" s="400" t="s">
        <v>111</v>
      </c>
      <c r="I27" s="401" t="s">
        <v>226</v>
      </c>
      <c r="J27" s="401" t="s">
        <v>227</v>
      </c>
      <c r="K27" s="401" t="s">
        <v>112</v>
      </c>
      <c r="L27" s="402">
        <v>106.8</v>
      </c>
      <c r="M27" s="403">
        <v>65.400000000000006</v>
      </c>
      <c r="N27" s="429" t="s">
        <v>474</v>
      </c>
      <c r="O27" s="405"/>
      <c r="P27" s="405"/>
      <c r="Q27" s="405"/>
      <c r="R27" s="405"/>
      <c r="S27" s="405"/>
      <c r="T27" s="405"/>
      <c r="U27" s="405"/>
      <c r="V27" s="405"/>
      <c r="W27" s="405"/>
    </row>
    <row r="28" spans="1:23" s="404" customFormat="1" ht="15">
      <c r="A28" s="406">
        <v>2</v>
      </c>
      <c r="B28" s="407" t="s">
        <v>91</v>
      </c>
      <c r="C28" s="408" t="s">
        <v>91</v>
      </c>
      <c r="D28" s="409" t="s">
        <v>110</v>
      </c>
      <c r="E28" s="410" t="s">
        <v>35</v>
      </c>
      <c r="F28" s="410" t="s">
        <v>53</v>
      </c>
      <c r="G28" s="407" t="s">
        <v>113</v>
      </c>
      <c r="H28" s="411" t="s">
        <v>111</v>
      </c>
      <c r="I28" s="412" t="s">
        <v>226</v>
      </c>
      <c r="J28" s="412" t="s">
        <v>227</v>
      </c>
      <c r="K28" s="412" t="s">
        <v>112</v>
      </c>
      <c r="L28" s="413">
        <v>6.1</v>
      </c>
      <c r="M28" s="404">
        <v>6.8</v>
      </c>
      <c r="N28" s="429" t="s">
        <v>474</v>
      </c>
    </row>
    <row r="29" spans="1:23" s="404" customFormat="1" ht="15">
      <c r="A29" s="406">
        <v>2</v>
      </c>
      <c r="B29" s="407" t="s">
        <v>91</v>
      </c>
      <c r="C29" s="408" t="s">
        <v>91</v>
      </c>
      <c r="D29" s="409" t="s">
        <v>110</v>
      </c>
      <c r="E29" s="410" t="s">
        <v>35</v>
      </c>
      <c r="F29" s="410" t="s">
        <v>53</v>
      </c>
      <c r="G29" s="407" t="s">
        <v>114</v>
      </c>
      <c r="H29" s="411" t="s">
        <v>111</v>
      </c>
      <c r="I29" s="412" t="s">
        <v>226</v>
      </c>
      <c r="J29" s="412" t="s">
        <v>227</v>
      </c>
      <c r="K29" s="412" t="s">
        <v>112</v>
      </c>
      <c r="L29" s="413">
        <v>210.5</v>
      </c>
      <c r="M29" s="404">
        <v>205.3</v>
      </c>
      <c r="N29" s="429" t="s">
        <v>474</v>
      </c>
    </row>
    <row r="30" spans="1:23" s="404" customFormat="1" ht="15">
      <c r="A30" s="406">
        <v>2</v>
      </c>
      <c r="B30" s="414" t="s">
        <v>91</v>
      </c>
      <c r="C30" s="415" t="s">
        <v>91</v>
      </c>
      <c r="D30" s="415" t="s">
        <v>110</v>
      </c>
      <c r="E30" s="416" t="s">
        <v>35</v>
      </c>
      <c r="F30" s="416" t="s">
        <v>53</v>
      </c>
      <c r="G30" s="414" t="s">
        <v>193</v>
      </c>
      <c r="H30" s="417" t="s">
        <v>111</v>
      </c>
      <c r="I30" s="418" t="s">
        <v>226</v>
      </c>
      <c r="J30" s="418" t="s">
        <v>227</v>
      </c>
      <c r="K30" s="418" t="s">
        <v>112</v>
      </c>
      <c r="L30" s="419">
        <v>21.2</v>
      </c>
      <c r="M30" s="420">
        <v>38.6</v>
      </c>
      <c r="N30" s="429" t="s">
        <v>474</v>
      </c>
      <c r="O30" s="421"/>
      <c r="P30" s="421"/>
      <c r="Q30" s="421"/>
      <c r="R30" s="421"/>
      <c r="S30" s="421"/>
      <c r="T30" s="421"/>
      <c r="U30" s="421"/>
      <c r="V30" s="421"/>
      <c r="W30" s="421"/>
    </row>
    <row r="31" spans="1:23" s="386" customFormat="1" thickBot="1">
      <c r="A31" s="336">
        <v>2</v>
      </c>
      <c r="B31" s="309" t="s">
        <v>91</v>
      </c>
      <c r="C31" s="309" t="s">
        <v>91</v>
      </c>
      <c r="D31" s="312" t="s">
        <v>115</v>
      </c>
      <c r="E31" s="312" t="s">
        <v>35</v>
      </c>
      <c r="F31" s="312" t="s">
        <v>53</v>
      </c>
      <c r="G31" s="312" t="s">
        <v>116</v>
      </c>
      <c r="H31" s="313" t="s">
        <v>117</v>
      </c>
      <c r="I31" s="314" t="s">
        <v>229</v>
      </c>
      <c r="J31" s="314" t="s">
        <v>230</v>
      </c>
      <c r="K31" s="314" t="s">
        <v>50</v>
      </c>
      <c r="L31" s="382">
        <v>2326</v>
      </c>
      <c r="M31" s="383">
        <v>1766</v>
      </c>
      <c r="N31" s="384">
        <v>0.25</v>
      </c>
      <c r="O31" s="385"/>
    </row>
    <row r="32" spans="1:23" ht="15">
      <c r="A32" s="132">
        <v>3</v>
      </c>
      <c r="B32" s="94" t="s">
        <v>118</v>
      </c>
      <c r="C32" s="94" t="s">
        <v>119</v>
      </c>
      <c r="D32" s="361" t="s">
        <v>120</v>
      </c>
      <c r="E32" s="95" t="s">
        <v>35</v>
      </c>
      <c r="F32" s="95" t="s">
        <v>36</v>
      </c>
      <c r="G32" s="96" t="s">
        <v>121</v>
      </c>
      <c r="H32" s="97" t="s">
        <v>122</v>
      </c>
      <c r="I32" s="173">
        <v>2018</v>
      </c>
      <c r="J32" s="168">
        <v>43678</v>
      </c>
      <c r="K32" s="170" t="s">
        <v>50</v>
      </c>
      <c r="L32" s="99">
        <v>166293</v>
      </c>
      <c r="M32" s="100">
        <v>166293</v>
      </c>
      <c r="N32" s="174"/>
      <c r="O32" s="175"/>
      <c r="P32" s="175"/>
      <c r="Q32" s="175"/>
      <c r="R32" s="175"/>
      <c r="S32" s="175"/>
      <c r="T32" s="175"/>
      <c r="U32" s="175"/>
      <c r="V32" s="175"/>
      <c r="W32" s="175"/>
    </row>
    <row r="33" spans="1:23" ht="15">
      <c r="A33" s="33">
        <v>3</v>
      </c>
      <c r="B33" s="29" t="s">
        <v>118</v>
      </c>
      <c r="C33" s="29" t="s">
        <v>119</v>
      </c>
      <c r="D33" s="312" t="s">
        <v>120</v>
      </c>
      <c r="E33" s="30" t="s">
        <v>35</v>
      </c>
      <c r="F33" s="30" t="s">
        <v>36</v>
      </c>
      <c r="G33" s="84" t="s">
        <v>123</v>
      </c>
      <c r="H33" s="45" t="s">
        <v>124</v>
      </c>
      <c r="I33" s="55">
        <v>2018</v>
      </c>
      <c r="J33" s="55" t="s">
        <v>70</v>
      </c>
      <c r="K33" s="34" t="s">
        <v>50</v>
      </c>
      <c r="L33" s="103">
        <v>72689</v>
      </c>
      <c r="M33" s="102">
        <v>62669</v>
      </c>
      <c r="N33" s="176"/>
    </row>
    <row r="34" spans="1:23" thickBot="1">
      <c r="A34" s="20">
        <v>3</v>
      </c>
      <c r="B34" s="21" t="s">
        <v>118</v>
      </c>
      <c r="C34" s="21" t="s">
        <v>119</v>
      </c>
      <c r="D34" s="362" t="s">
        <v>120</v>
      </c>
      <c r="E34" s="22" t="s">
        <v>35</v>
      </c>
      <c r="F34" s="164" t="s">
        <v>53</v>
      </c>
      <c r="G34" s="177" t="s">
        <v>125</v>
      </c>
      <c r="H34" s="178" t="s">
        <v>126</v>
      </c>
      <c r="I34" s="179">
        <v>2018</v>
      </c>
      <c r="J34" s="179" t="s">
        <v>70</v>
      </c>
      <c r="K34" s="110" t="s">
        <v>56</v>
      </c>
      <c r="L34" s="180">
        <v>0.43709999999999999</v>
      </c>
      <c r="M34" s="181">
        <v>0.37690000000000001</v>
      </c>
      <c r="N34" s="380">
        <v>0.45</v>
      </c>
      <c r="O34" s="91"/>
      <c r="P34" s="91"/>
      <c r="Q34" s="91"/>
      <c r="R34" s="91"/>
      <c r="S34" s="91"/>
      <c r="T34" s="91"/>
      <c r="U34" s="91"/>
      <c r="V34" s="91"/>
      <c r="W34" s="91"/>
    </row>
    <row r="35" spans="1:23" ht="15">
      <c r="A35" s="33"/>
      <c r="B35" s="29"/>
      <c r="C35" s="39"/>
      <c r="D35" s="35"/>
      <c r="E35" s="30"/>
      <c r="F35" s="30"/>
      <c r="G35" s="63" t="s">
        <v>129</v>
      </c>
      <c r="H35" s="40"/>
      <c r="I35" s="98"/>
      <c r="J35" s="98"/>
      <c r="K35" s="87"/>
      <c r="L35" s="182"/>
      <c r="M35" s="183"/>
      <c r="N35" s="184"/>
    </row>
    <row r="36" spans="1:23" ht="15">
      <c r="A36" s="337">
        <v>3</v>
      </c>
      <c r="B36" s="338" t="s">
        <v>118</v>
      </c>
      <c r="C36" s="339" t="s">
        <v>127</v>
      </c>
      <c r="D36" s="340" t="s">
        <v>130</v>
      </c>
      <c r="E36" s="341" t="s">
        <v>35</v>
      </c>
      <c r="F36" s="341" t="s">
        <v>36</v>
      </c>
      <c r="G36" s="340" t="s">
        <v>131</v>
      </c>
      <c r="H36" s="342" t="s">
        <v>132</v>
      </c>
      <c r="I36" s="343" t="s">
        <v>133</v>
      </c>
      <c r="J36" s="343" t="s">
        <v>234</v>
      </c>
      <c r="K36" s="344" t="s">
        <v>235</v>
      </c>
      <c r="L36" s="187">
        <v>143800421.28</v>
      </c>
      <c r="M36" s="188">
        <v>114118440.02</v>
      </c>
      <c r="N36" s="189"/>
      <c r="O36" s="12"/>
      <c r="P36" s="12"/>
      <c r="Q36" s="12"/>
      <c r="R36" s="12"/>
      <c r="S36" s="12"/>
      <c r="T36" s="12"/>
      <c r="U36" s="12"/>
      <c r="V36" s="12"/>
      <c r="W36" s="12"/>
    </row>
    <row r="37" spans="1:23" ht="15">
      <c r="A37" s="345">
        <v>3</v>
      </c>
      <c r="B37" s="346" t="s">
        <v>118</v>
      </c>
      <c r="C37" s="347" t="s">
        <v>127</v>
      </c>
      <c r="D37" s="348" t="s">
        <v>130</v>
      </c>
      <c r="E37" s="349" t="s">
        <v>35</v>
      </c>
      <c r="F37" s="349" t="s">
        <v>36</v>
      </c>
      <c r="G37" s="350" t="s">
        <v>242</v>
      </c>
      <c r="H37" s="351" t="s">
        <v>243</v>
      </c>
      <c r="I37" s="352" t="s">
        <v>133</v>
      </c>
      <c r="J37" s="352" t="s">
        <v>234</v>
      </c>
      <c r="K37" s="353" t="s">
        <v>235</v>
      </c>
      <c r="L37" s="182">
        <v>196537937.40000001</v>
      </c>
      <c r="M37" s="183">
        <v>339452507.57999998</v>
      </c>
      <c r="N37" s="184"/>
    </row>
    <row r="38" spans="1:23" ht="15">
      <c r="A38" s="345">
        <v>3</v>
      </c>
      <c r="B38" s="354" t="s">
        <v>118</v>
      </c>
      <c r="C38" s="355" t="s">
        <v>127</v>
      </c>
      <c r="D38" s="348" t="s">
        <v>130</v>
      </c>
      <c r="E38" s="348" t="s">
        <v>35</v>
      </c>
      <c r="F38" s="356" t="s">
        <v>53</v>
      </c>
      <c r="G38" s="357" t="s">
        <v>244</v>
      </c>
      <c r="H38" s="358" t="s">
        <v>245</v>
      </c>
      <c r="I38" s="359" t="s">
        <v>133</v>
      </c>
      <c r="J38" s="359" t="s">
        <v>234</v>
      </c>
      <c r="K38" s="360" t="s">
        <v>56</v>
      </c>
      <c r="L38" s="107">
        <v>0.73</v>
      </c>
      <c r="M38" s="108">
        <v>0.34</v>
      </c>
      <c r="N38" s="194" t="s">
        <v>246</v>
      </c>
      <c r="O38" s="160"/>
      <c r="P38" s="160"/>
      <c r="Q38" s="160"/>
      <c r="R38" s="160"/>
      <c r="S38" s="160"/>
      <c r="T38" s="160"/>
      <c r="U38" s="160"/>
      <c r="V38" s="160"/>
      <c r="W38" s="160"/>
    </row>
    <row r="39" spans="1:23" ht="15">
      <c r="A39" s="33">
        <v>3</v>
      </c>
      <c r="B39" s="29" t="s">
        <v>118</v>
      </c>
      <c r="C39" s="39" t="s">
        <v>127</v>
      </c>
      <c r="D39" s="124" t="s">
        <v>247</v>
      </c>
      <c r="E39" s="30" t="s">
        <v>35</v>
      </c>
      <c r="F39" s="30" t="s">
        <v>36</v>
      </c>
      <c r="G39" s="125" t="s">
        <v>139</v>
      </c>
      <c r="H39" s="123" t="s">
        <v>236</v>
      </c>
      <c r="I39" s="98" t="s">
        <v>133</v>
      </c>
      <c r="J39" s="98" t="s">
        <v>234</v>
      </c>
      <c r="K39" s="87" t="s">
        <v>235</v>
      </c>
      <c r="L39" s="182">
        <v>261110399.61000001</v>
      </c>
      <c r="M39" s="185">
        <v>466909557.97000003</v>
      </c>
      <c r="N39" s="104"/>
    </row>
    <row r="40" spans="1:23" ht="15">
      <c r="A40" s="33">
        <v>3</v>
      </c>
      <c r="B40" s="29" t="s">
        <v>118</v>
      </c>
      <c r="C40" s="39" t="s">
        <v>127</v>
      </c>
      <c r="D40" s="124" t="s">
        <v>247</v>
      </c>
      <c r="E40" s="30" t="s">
        <v>35</v>
      </c>
      <c r="F40" s="30" t="s">
        <v>36</v>
      </c>
      <c r="G40" s="125" t="s">
        <v>140</v>
      </c>
      <c r="H40" s="123" t="s">
        <v>237</v>
      </c>
      <c r="I40" s="98" t="s">
        <v>133</v>
      </c>
      <c r="J40" s="98" t="s">
        <v>234</v>
      </c>
      <c r="K40" s="87" t="s">
        <v>235</v>
      </c>
      <c r="L40" s="182">
        <v>596031526</v>
      </c>
      <c r="M40" s="185">
        <v>717270519</v>
      </c>
      <c r="N40" s="141"/>
    </row>
    <row r="41" spans="1:23" ht="15">
      <c r="A41" s="33">
        <v>3</v>
      </c>
      <c r="B41" s="154" t="s">
        <v>118</v>
      </c>
      <c r="C41" s="154" t="s">
        <v>127</v>
      </c>
      <c r="D41" s="363" t="s">
        <v>247</v>
      </c>
      <c r="E41" s="364" t="s">
        <v>35</v>
      </c>
      <c r="F41" s="365" t="s">
        <v>53</v>
      </c>
      <c r="G41" s="364" t="s">
        <v>141</v>
      </c>
      <c r="H41" s="198" t="s">
        <v>238</v>
      </c>
      <c r="I41" s="192" t="s">
        <v>133</v>
      </c>
      <c r="J41" s="192" t="s">
        <v>234</v>
      </c>
      <c r="K41" s="193" t="s">
        <v>56</v>
      </c>
      <c r="L41" s="107">
        <v>0.44</v>
      </c>
      <c r="M41" s="108">
        <v>0.65</v>
      </c>
      <c r="N41" s="194" t="s">
        <v>246</v>
      </c>
      <c r="O41" s="160"/>
      <c r="P41" s="160"/>
      <c r="Q41" s="160"/>
      <c r="R41" s="160"/>
      <c r="S41" s="160"/>
      <c r="T41" s="160"/>
      <c r="U41" s="160"/>
      <c r="V41" s="160"/>
      <c r="W41" s="160"/>
    </row>
    <row r="42" spans="1:23" ht="15">
      <c r="A42" s="33">
        <v>3</v>
      </c>
      <c r="B42" s="29" t="s">
        <v>118</v>
      </c>
      <c r="C42" s="39" t="s">
        <v>127</v>
      </c>
      <c r="D42" s="311" t="s">
        <v>248</v>
      </c>
      <c r="E42" s="312" t="s">
        <v>35</v>
      </c>
      <c r="F42" s="312" t="s">
        <v>36</v>
      </c>
      <c r="G42" s="363" t="s">
        <v>143</v>
      </c>
      <c r="H42" s="123" t="s">
        <v>77</v>
      </c>
      <c r="I42" s="98" t="s">
        <v>133</v>
      </c>
      <c r="J42" s="98" t="s">
        <v>234</v>
      </c>
      <c r="K42" s="87" t="s">
        <v>56</v>
      </c>
      <c r="L42" s="182">
        <v>16231853.710000001</v>
      </c>
      <c r="M42" s="185">
        <v>17177666.059999999</v>
      </c>
      <c r="N42" s="104"/>
    </row>
    <row r="43" spans="1:23" ht="15">
      <c r="A43" s="33">
        <v>3</v>
      </c>
      <c r="B43" s="154" t="s">
        <v>118</v>
      </c>
      <c r="C43" s="154" t="s">
        <v>127</v>
      </c>
      <c r="D43" s="363" t="s">
        <v>248</v>
      </c>
      <c r="E43" s="364" t="s">
        <v>35</v>
      </c>
      <c r="F43" s="365" t="s">
        <v>53</v>
      </c>
      <c r="G43" s="364" t="s">
        <v>144</v>
      </c>
      <c r="H43" s="198" t="s">
        <v>239</v>
      </c>
      <c r="I43" s="192" t="s">
        <v>133</v>
      </c>
      <c r="J43" s="192" t="s">
        <v>234</v>
      </c>
      <c r="K43" s="193" t="s">
        <v>56</v>
      </c>
      <c r="L43" s="107">
        <v>0.03</v>
      </c>
      <c r="M43" s="108">
        <v>0.02</v>
      </c>
      <c r="N43" s="194" t="s">
        <v>246</v>
      </c>
      <c r="O43" s="160"/>
      <c r="P43" s="160"/>
      <c r="Q43" s="160"/>
      <c r="R43" s="160"/>
      <c r="S43" s="160"/>
      <c r="T43" s="160"/>
      <c r="U43" s="160"/>
      <c r="V43" s="160"/>
      <c r="W43" s="160"/>
    </row>
    <row r="44" spans="1:23" ht="15">
      <c r="A44" s="33">
        <v>3</v>
      </c>
      <c r="B44" s="29" t="s">
        <v>118</v>
      </c>
      <c r="C44" s="151" t="s">
        <v>240</v>
      </c>
      <c r="D44" s="311" t="s">
        <v>128</v>
      </c>
      <c r="E44" s="366" t="s">
        <v>35</v>
      </c>
      <c r="F44" s="366" t="s">
        <v>53</v>
      </c>
      <c r="G44" s="363" t="s">
        <v>145</v>
      </c>
      <c r="H44" s="152" t="s">
        <v>146</v>
      </c>
      <c r="I44" s="98">
        <v>2018</v>
      </c>
      <c r="J44" s="31">
        <v>43617</v>
      </c>
      <c r="K44" s="87" t="s">
        <v>228</v>
      </c>
      <c r="L44" s="138" t="s">
        <v>147</v>
      </c>
      <c r="M44" s="4" t="s">
        <v>241</v>
      </c>
      <c r="N44" s="202" t="s">
        <v>250</v>
      </c>
    </row>
    <row r="45" spans="1:23" ht="15">
      <c r="A45" s="54">
        <v>3</v>
      </c>
      <c r="B45" s="48" t="s">
        <v>118</v>
      </c>
      <c r="C45" s="49" t="s">
        <v>148</v>
      </c>
      <c r="D45" s="321" t="s">
        <v>149</v>
      </c>
      <c r="E45" s="326" t="s">
        <v>35</v>
      </c>
      <c r="F45" s="326" t="s">
        <v>36</v>
      </c>
      <c r="G45" s="321" t="s">
        <v>150</v>
      </c>
      <c r="H45" s="58" t="s">
        <v>151</v>
      </c>
      <c r="I45" s="115" t="s">
        <v>133</v>
      </c>
      <c r="J45" s="115" t="s">
        <v>234</v>
      </c>
      <c r="K45" s="186" t="s">
        <v>235</v>
      </c>
      <c r="L45" s="187">
        <v>281749989.75999999</v>
      </c>
      <c r="M45" s="188">
        <v>285934046.37</v>
      </c>
      <c r="N45" s="189"/>
      <c r="O45" s="12"/>
      <c r="P45" s="12"/>
      <c r="Q45" s="12"/>
      <c r="R45" s="12"/>
      <c r="S45" s="12"/>
      <c r="T45" s="12"/>
      <c r="U45" s="12"/>
      <c r="V45" s="12"/>
      <c r="W45" s="12"/>
    </row>
    <row r="46" spans="1:23" ht="15">
      <c r="A46" s="33">
        <v>3</v>
      </c>
      <c r="B46" s="29" t="s">
        <v>118</v>
      </c>
      <c r="C46" s="39" t="s">
        <v>148</v>
      </c>
      <c r="D46" s="311" t="s">
        <v>149</v>
      </c>
      <c r="E46" s="312" t="s">
        <v>35</v>
      </c>
      <c r="F46" s="312" t="s">
        <v>36</v>
      </c>
      <c r="G46" s="311" t="s">
        <v>152</v>
      </c>
      <c r="H46" s="65" t="s">
        <v>153</v>
      </c>
      <c r="I46" s="98" t="s">
        <v>133</v>
      </c>
      <c r="J46" s="98" t="s">
        <v>234</v>
      </c>
      <c r="K46" s="87" t="s">
        <v>235</v>
      </c>
      <c r="L46" s="182">
        <v>740726594.65999997</v>
      </c>
      <c r="M46" s="183">
        <v>775567446.19000006</v>
      </c>
      <c r="N46" s="184"/>
    </row>
    <row r="47" spans="1:23" ht="15">
      <c r="A47" s="33">
        <v>3</v>
      </c>
      <c r="B47" s="154" t="s">
        <v>118</v>
      </c>
      <c r="C47" s="154" t="s">
        <v>148</v>
      </c>
      <c r="D47" s="364" t="s">
        <v>149</v>
      </c>
      <c r="E47" s="365" t="s">
        <v>35</v>
      </c>
      <c r="F47" s="365" t="s">
        <v>53</v>
      </c>
      <c r="G47" s="365" t="s">
        <v>154</v>
      </c>
      <c r="H47" s="203" t="s">
        <v>155</v>
      </c>
      <c r="I47" s="204" t="s">
        <v>133</v>
      </c>
      <c r="J47" s="204" t="s">
        <v>234</v>
      </c>
      <c r="K47" s="193" t="s">
        <v>56</v>
      </c>
      <c r="L47" s="108">
        <f>L45/L46</f>
        <v>0.38036975017661639</v>
      </c>
      <c r="M47" s="108">
        <v>0.36870000000000003</v>
      </c>
      <c r="N47" s="374">
        <v>0.4</v>
      </c>
      <c r="O47" s="160"/>
      <c r="P47" s="160"/>
      <c r="Q47" s="160"/>
      <c r="R47" s="160"/>
      <c r="S47" s="160"/>
      <c r="T47" s="160"/>
      <c r="U47" s="160"/>
      <c r="V47" s="160"/>
      <c r="W47" s="160"/>
    </row>
    <row r="48" spans="1:23" ht="15">
      <c r="A48" s="33">
        <v>3</v>
      </c>
      <c r="B48" s="29" t="s">
        <v>118</v>
      </c>
      <c r="C48" s="39" t="s">
        <v>148</v>
      </c>
      <c r="D48" s="311" t="s">
        <v>149</v>
      </c>
      <c r="E48" s="312" t="s">
        <v>35</v>
      </c>
      <c r="F48" s="312" t="s">
        <v>36</v>
      </c>
      <c r="G48" s="367" t="s">
        <v>156</v>
      </c>
      <c r="H48" s="172" t="s">
        <v>157</v>
      </c>
      <c r="I48" s="98" t="s">
        <v>133</v>
      </c>
      <c r="J48" s="98" t="s">
        <v>234</v>
      </c>
      <c r="K48" s="87" t="s">
        <v>235</v>
      </c>
      <c r="L48" s="182">
        <v>950183523.61000001</v>
      </c>
      <c r="M48" s="185">
        <v>1083188855.4200001</v>
      </c>
      <c r="N48" s="141"/>
    </row>
    <row r="49" spans="1:23" ht="15">
      <c r="A49" s="33">
        <v>3</v>
      </c>
      <c r="B49" s="154" t="s">
        <v>118</v>
      </c>
      <c r="C49" s="154" t="s">
        <v>148</v>
      </c>
      <c r="D49" s="364" t="s">
        <v>149</v>
      </c>
      <c r="E49" s="365" t="s">
        <v>35</v>
      </c>
      <c r="F49" s="365" t="s">
        <v>53</v>
      </c>
      <c r="G49" s="365" t="s">
        <v>158</v>
      </c>
      <c r="H49" s="203" t="s">
        <v>159</v>
      </c>
      <c r="I49" s="204" t="s">
        <v>133</v>
      </c>
      <c r="J49" s="204" t="s">
        <v>234</v>
      </c>
      <c r="K49" s="193" t="s">
        <v>56</v>
      </c>
      <c r="L49" s="108">
        <f>L45/L48</f>
        <v>0.29652165372175349</v>
      </c>
      <c r="M49" s="108">
        <f>M45/M48</f>
        <v>0.26397432445806579</v>
      </c>
      <c r="N49" s="374">
        <v>0.30309999999999998</v>
      </c>
      <c r="O49" s="160"/>
      <c r="P49" s="160"/>
      <c r="Q49" s="160"/>
      <c r="R49" s="160"/>
      <c r="S49" s="160"/>
      <c r="T49" s="160"/>
      <c r="U49" s="160"/>
      <c r="V49" s="160"/>
      <c r="W49" s="160"/>
    </row>
    <row r="50" spans="1:23" ht="15">
      <c r="A50" s="345">
        <v>3</v>
      </c>
      <c r="B50" s="346" t="s">
        <v>118</v>
      </c>
      <c r="C50" s="368" t="s">
        <v>148</v>
      </c>
      <c r="D50" s="369" t="s">
        <v>80</v>
      </c>
      <c r="E50" s="349" t="s">
        <v>35</v>
      </c>
      <c r="F50" s="349" t="s">
        <v>36</v>
      </c>
      <c r="G50" s="370" t="s">
        <v>160</v>
      </c>
      <c r="H50" s="371" t="s">
        <v>161</v>
      </c>
      <c r="I50" s="352" t="s">
        <v>133</v>
      </c>
      <c r="J50" s="352" t="s">
        <v>234</v>
      </c>
      <c r="K50" s="353" t="s">
        <v>235</v>
      </c>
      <c r="L50" s="182">
        <v>915364849.42999995</v>
      </c>
      <c r="M50" s="183">
        <v>858569991.21000004</v>
      </c>
      <c r="N50" s="184"/>
    </row>
    <row r="51" spans="1:23" thickBot="1">
      <c r="A51" s="345">
        <v>3</v>
      </c>
      <c r="B51" s="354" t="s">
        <v>118</v>
      </c>
      <c r="C51" s="354" t="s">
        <v>148</v>
      </c>
      <c r="D51" s="356" t="s">
        <v>80</v>
      </c>
      <c r="E51" s="356" t="s">
        <v>35</v>
      </c>
      <c r="F51" s="356" t="s">
        <v>53</v>
      </c>
      <c r="G51" s="372" t="s">
        <v>162</v>
      </c>
      <c r="H51" s="373" t="s">
        <v>163</v>
      </c>
      <c r="I51" s="360" t="s">
        <v>133</v>
      </c>
      <c r="J51" s="360" t="s">
        <v>234</v>
      </c>
      <c r="K51" s="360" t="s">
        <v>56</v>
      </c>
      <c r="L51" s="108">
        <f>L46/L50</f>
        <v>0.80921459363580794</v>
      </c>
      <c r="M51" s="108">
        <f>M46/M50</f>
        <v>0.90332466092482122</v>
      </c>
      <c r="N51" s="374"/>
      <c r="O51" s="160"/>
      <c r="P51" s="160"/>
      <c r="Q51" s="160"/>
      <c r="R51" s="160"/>
      <c r="S51" s="160"/>
      <c r="T51" s="160"/>
      <c r="U51" s="160"/>
      <c r="V51" s="160"/>
      <c r="W51" s="160"/>
    </row>
    <row r="52" spans="1:23" ht="15">
      <c r="A52" s="132">
        <v>4</v>
      </c>
      <c r="B52" s="93" t="s">
        <v>167</v>
      </c>
      <c r="C52" s="132" t="s">
        <v>168</v>
      </c>
      <c r="D52" s="207" t="s">
        <v>169</v>
      </c>
      <c r="E52" s="207" t="s">
        <v>35</v>
      </c>
      <c r="F52" s="207" t="s">
        <v>53</v>
      </c>
      <c r="G52" s="208" t="s">
        <v>170</v>
      </c>
      <c r="H52" s="209" t="s">
        <v>252</v>
      </c>
      <c r="I52" s="173" t="s">
        <v>67</v>
      </c>
      <c r="J52" s="168">
        <v>43678</v>
      </c>
      <c r="K52" s="207" t="s">
        <v>253</v>
      </c>
      <c r="L52" s="210"/>
      <c r="M52" s="212" t="s">
        <v>469</v>
      </c>
      <c r="N52" s="426" t="s">
        <v>468</v>
      </c>
      <c r="O52" s="175"/>
      <c r="P52" s="175"/>
      <c r="Q52" s="175"/>
      <c r="R52" s="175"/>
      <c r="S52" s="175"/>
      <c r="T52" s="175"/>
      <c r="U52" s="175"/>
      <c r="V52" s="175"/>
      <c r="W52" s="175"/>
    </row>
    <row r="53" spans="1:23" ht="39">
      <c r="A53" s="33">
        <v>4</v>
      </c>
      <c r="B53" s="27" t="s">
        <v>167</v>
      </c>
      <c r="C53" s="33" t="s">
        <v>168</v>
      </c>
      <c r="D53" s="19" t="s">
        <v>171</v>
      </c>
      <c r="E53" s="19" t="s">
        <v>35</v>
      </c>
      <c r="F53" s="19" t="s">
        <v>53</v>
      </c>
      <c r="G53" s="162" t="s">
        <v>172</v>
      </c>
      <c r="H53" s="211" t="s">
        <v>255</v>
      </c>
      <c r="I53" s="98" t="s">
        <v>67</v>
      </c>
      <c r="J53" s="31">
        <v>43678</v>
      </c>
      <c r="K53" s="32" t="s">
        <v>253</v>
      </c>
      <c r="L53" s="138" t="s">
        <v>67</v>
      </c>
      <c r="M53" s="5" t="s">
        <v>256</v>
      </c>
      <c r="N53" s="428" t="s">
        <v>471</v>
      </c>
    </row>
    <row r="54" spans="1:23" ht="15">
      <c r="A54" s="33">
        <v>4</v>
      </c>
      <c r="B54" s="27" t="s">
        <v>167</v>
      </c>
      <c r="C54" s="33" t="s">
        <v>168</v>
      </c>
      <c r="D54" s="19" t="s">
        <v>173</v>
      </c>
      <c r="E54" s="19" t="s">
        <v>35</v>
      </c>
      <c r="F54" s="19" t="s">
        <v>53</v>
      </c>
      <c r="G54" s="162" t="s">
        <v>174</v>
      </c>
      <c r="H54" s="211" t="s">
        <v>257</v>
      </c>
      <c r="I54" s="98" t="s">
        <v>67</v>
      </c>
      <c r="J54" s="31">
        <v>43678</v>
      </c>
      <c r="K54" s="32" t="s">
        <v>253</v>
      </c>
      <c r="L54" s="138" t="s">
        <v>67</v>
      </c>
      <c r="M54" s="381" t="s">
        <v>473</v>
      </c>
      <c r="N54" s="428" t="s">
        <v>472</v>
      </c>
    </row>
    <row r="55" spans="1:23" ht="15">
      <c r="A55" s="33">
        <v>4</v>
      </c>
      <c r="B55" s="27" t="s">
        <v>167</v>
      </c>
      <c r="C55" s="33" t="s">
        <v>168</v>
      </c>
      <c r="D55" s="19" t="s">
        <v>258</v>
      </c>
      <c r="E55" s="19" t="s">
        <v>35</v>
      </c>
      <c r="F55" s="19" t="s">
        <v>53</v>
      </c>
      <c r="G55" s="162" t="s">
        <v>176</v>
      </c>
      <c r="H55" s="211" t="s">
        <v>259</v>
      </c>
      <c r="I55" s="98">
        <v>2018</v>
      </c>
      <c r="J55" s="31">
        <v>43678</v>
      </c>
      <c r="K55" s="32" t="s">
        <v>177</v>
      </c>
      <c r="L55" s="376" t="s">
        <v>67</v>
      </c>
      <c r="M55" s="4" t="s">
        <v>260</v>
      </c>
      <c r="N55" s="427" t="s">
        <v>470</v>
      </c>
    </row>
    <row r="56" spans="1:23" ht="15">
      <c r="A56" s="54">
        <v>4</v>
      </c>
      <c r="B56" s="46" t="s">
        <v>167</v>
      </c>
      <c r="C56" s="46" t="s">
        <v>175</v>
      </c>
      <c r="D56" s="121" t="s">
        <v>178</v>
      </c>
      <c r="E56" s="47" t="s">
        <v>35</v>
      </c>
      <c r="F56" s="47" t="s">
        <v>36</v>
      </c>
      <c r="G56" s="213" t="s">
        <v>179</v>
      </c>
      <c r="H56" s="214" t="s">
        <v>180</v>
      </c>
      <c r="I56" s="215" t="s">
        <v>96</v>
      </c>
      <c r="J56" s="215" t="s">
        <v>70</v>
      </c>
      <c r="K56" s="216" t="s">
        <v>50</v>
      </c>
      <c r="L56" s="116">
        <v>76</v>
      </c>
      <c r="M56" s="117">
        <v>299</v>
      </c>
      <c r="N56" s="174"/>
      <c r="O56" s="217"/>
      <c r="P56" s="217"/>
      <c r="Q56" s="217"/>
      <c r="R56" s="217"/>
      <c r="S56" s="217"/>
      <c r="T56" s="217"/>
      <c r="U56" s="217"/>
      <c r="V56" s="217"/>
      <c r="W56" s="217"/>
    </row>
    <row r="57" spans="1:23" ht="15">
      <c r="A57" s="33">
        <v>4</v>
      </c>
      <c r="B57" s="27" t="s">
        <v>167</v>
      </c>
      <c r="C57" s="27" t="s">
        <v>175</v>
      </c>
      <c r="D57" s="105" t="s">
        <v>178</v>
      </c>
      <c r="E57" s="28" t="s">
        <v>35</v>
      </c>
      <c r="F57" s="28" t="s">
        <v>36</v>
      </c>
      <c r="G57" s="162" t="s">
        <v>181</v>
      </c>
      <c r="H57" s="163" t="s">
        <v>183</v>
      </c>
      <c r="I57" s="167" t="s">
        <v>96</v>
      </c>
      <c r="J57" s="167" t="s">
        <v>70</v>
      </c>
      <c r="K57" s="218" t="s">
        <v>50</v>
      </c>
      <c r="L57" s="382">
        <v>72</v>
      </c>
      <c r="M57" s="383">
        <v>203</v>
      </c>
      <c r="N57" s="176"/>
      <c r="O57" s="219"/>
      <c r="P57" s="219"/>
      <c r="Q57" s="219"/>
      <c r="R57" s="219"/>
      <c r="S57" s="219"/>
      <c r="T57" s="219"/>
      <c r="U57" s="219"/>
      <c r="V57" s="219"/>
      <c r="W57" s="219"/>
    </row>
    <row r="58" spans="1:23" ht="15">
      <c r="A58" s="33">
        <v>4</v>
      </c>
      <c r="B58" s="29" t="s">
        <v>167</v>
      </c>
      <c r="C58" s="27" t="s">
        <v>175</v>
      </c>
      <c r="D58" s="151" t="s">
        <v>178</v>
      </c>
      <c r="E58" s="30" t="s">
        <v>35</v>
      </c>
      <c r="F58" s="19" t="s">
        <v>53</v>
      </c>
      <c r="G58" s="162" t="s">
        <v>184</v>
      </c>
      <c r="H58" s="134" t="s">
        <v>185</v>
      </c>
      <c r="I58" s="98" t="s">
        <v>101</v>
      </c>
      <c r="J58" s="98" t="s">
        <v>70</v>
      </c>
      <c r="K58" s="37" t="s">
        <v>56</v>
      </c>
      <c r="L58" s="107">
        <v>0.94740000000000002</v>
      </c>
      <c r="M58" s="108">
        <v>1.34E-2</v>
      </c>
      <c r="N58" s="169">
        <v>1</v>
      </c>
    </row>
    <row r="59" spans="1:23" ht="15">
      <c r="A59" s="33">
        <v>4</v>
      </c>
      <c r="B59" s="29" t="s">
        <v>167</v>
      </c>
      <c r="C59" s="27" t="s">
        <v>175</v>
      </c>
      <c r="D59" s="151" t="s">
        <v>186</v>
      </c>
      <c r="E59" s="30" t="s">
        <v>35</v>
      </c>
      <c r="F59" s="30" t="s">
        <v>36</v>
      </c>
      <c r="G59" s="84" t="s">
        <v>187</v>
      </c>
      <c r="H59" s="45" t="s">
        <v>188</v>
      </c>
      <c r="I59" s="98">
        <v>2018</v>
      </c>
      <c r="J59" s="31">
        <v>43678</v>
      </c>
      <c r="K59" s="34" t="s">
        <v>50</v>
      </c>
      <c r="L59" s="138">
        <v>2</v>
      </c>
      <c r="M59" s="4">
        <v>2</v>
      </c>
      <c r="N59" s="220"/>
    </row>
    <row r="60" spans="1:23" ht="15">
      <c r="A60" s="33">
        <v>4</v>
      </c>
      <c r="B60" s="29" t="s">
        <v>167</v>
      </c>
      <c r="C60" s="27" t="s">
        <v>175</v>
      </c>
      <c r="D60" s="151" t="s">
        <v>186</v>
      </c>
      <c r="E60" s="30" t="s">
        <v>35</v>
      </c>
      <c r="F60" s="30" t="s">
        <v>36</v>
      </c>
      <c r="G60" s="84" t="s">
        <v>189</v>
      </c>
      <c r="H60" s="45" t="s">
        <v>190</v>
      </c>
      <c r="I60" s="98">
        <v>2018</v>
      </c>
      <c r="J60" s="31">
        <v>43678</v>
      </c>
      <c r="K60" s="34" t="s">
        <v>50</v>
      </c>
      <c r="L60" s="138">
        <v>1</v>
      </c>
      <c r="M60" s="4">
        <v>1</v>
      </c>
      <c r="N60" s="220"/>
    </row>
    <row r="61" spans="1:23" ht="15">
      <c r="A61" s="33">
        <v>4</v>
      </c>
      <c r="B61" s="29" t="s">
        <v>167</v>
      </c>
      <c r="C61" s="27" t="s">
        <v>175</v>
      </c>
      <c r="D61" s="151" t="s">
        <v>186</v>
      </c>
      <c r="E61" s="19" t="s">
        <v>35</v>
      </c>
      <c r="F61" s="19" t="s">
        <v>53</v>
      </c>
      <c r="G61" s="125" t="s">
        <v>191</v>
      </c>
      <c r="H61" s="152" t="s">
        <v>192</v>
      </c>
      <c r="I61" s="98">
        <v>2018</v>
      </c>
      <c r="J61" s="31">
        <v>43678</v>
      </c>
      <c r="K61" s="37" t="s">
        <v>56</v>
      </c>
      <c r="L61" s="142">
        <v>0.5</v>
      </c>
      <c r="M61" s="143">
        <v>0.5</v>
      </c>
      <c r="N61" s="111">
        <v>1</v>
      </c>
    </row>
    <row r="62" spans="1:23" ht="15">
      <c r="A62" s="54">
        <v>4</v>
      </c>
      <c r="B62" s="48" t="s">
        <v>167</v>
      </c>
      <c r="C62" s="48" t="s">
        <v>194</v>
      </c>
      <c r="D62" s="122" t="s">
        <v>195</v>
      </c>
      <c r="E62" s="122" t="s">
        <v>35</v>
      </c>
      <c r="F62" s="122" t="s">
        <v>36</v>
      </c>
      <c r="G62" s="112" t="s">
        <v>196</v>
      </c>
      <c r="H62" s="113" t="s">
        <v>197</v>
      </c>
      <c r="I62" s="115">
        <v>2018</v>
      </c>
      <c r="J62" s="52">
        <v>43678</v>
      </c>
      <c r="K62" s="53" t="s">
        <v>50</v>
      </c>
      <c r="L62" s="390">
        <v>130795</v>
      </c>
      <c r="M62" s="390">
        <v>130795</v>
      </c>
      <c r="N62" s="174"/>
      <c r="O62" s="12"/>
      <c r="P62" s="12"/>
      <c r="Q62" s="12"/>
      <c r="R62" s="12"/>
      <c r="S62" s="12"/>
      <c r="T62" s="12"/>
      <c r="U62" s="12"/>
      <c r="V62" s="12"/>
      <c r="W62" s="12"/>
    </row>
    <row r="63" spans="1:23" ht="15">
      <c r="A63" s="33">
        <v>4</v>
      </c>
      <c r="B63" s="29" t="s">
        <v>167</v>
      </c>
      <c r="C63" s="29" t="s">
        <v>194</v>
      </c>
      <c r="D63" s="151" t="s">
        <v>195</v>
      </c>
      <c r="E63" s="30" t="s">
        <v>35</v>
      </c>
      <c r="F63" s="30" t="s">
        <v>36</v>
      </c>
      <c r="G63" s="84" t="s">
        <v>198</v>
      </c>
      <c r="H63" s="45" t="s">
        <v>199</v>
      </c>
      <c r="I63" s="98">
        <v>2018</v>
      </c>
      <c r="J63" s="31">
        <v>43678</v>
      </c>
      <c r="K63" s="34" t="s">
        <v>50</v>
      </c>
      <c r="L63" s="103">
        <v>2441</v>
      </c>
      <c r="M63" s="102">
        <v>9253</v>
      </c>
      <c r="N63" s="176"/>
    </row>
    <row r="64" spans="1:23" ht="15">
      <c r="A64" s="33">
        <v>4</v>
      </c>
      <c r="B64" s="29" t="s">
        <v>167</v>
      </c>
      <c r="C64" s="38" t="s">
        <v>194</v>
      </c>
      <c r="D64" s="151" t="s">
        <v>195</v>
      </c>
      <c r="E64" s="30" t="s">
        <v>35</v>
      </c>
      <c r="F64" s="19" t="s">
        <v>53</v>
      </c>
      <c r="G64" s="223" t="s">
        <v>200</v>
      </c>
      <c r="H64" s="152" t="s">
        <v>262</v>
      </c>
      <c r="I64" s="98">
        <v>2018</v>
      </c>
      <c r="J64" s="31">
        <v>43678</v>
      </c>
      <c r="K64" s="37" t="s">
        <v>56</v>
      </c>
      <c r="L64" s="108">
        <f>L63/L62</f>
        <v>1.8662792920218663E-2</v>
      </c>
      <c r="M64" s="108">
        <f>M63/M62</f>
        <v>7.0744294506670746E-2</v>
      </c>
      <c r="N64" s="394">
        <v>13.5</v>
      </c>
    </row>
    <row r="65" spans="1:23" ht="15">
      <c r="A65" s="33">
        <v>4</v>
      </c>
      <c r="B65" s="29" t="s">
        <v>167</v>
      </c>
      <c r="C65" s="39" t="s">
        <v>194</v>
      </c>
      <c r="D65" s="35" t="s">
        <v>57</v>
      </c>
      <c r="E65" s="30" t="s">
        <v>35</v>
      </c>
      <c r="F65" s="30" t="s">
        <v>36</v>
      </c>
      <c r="G65" s="63" t="s">
        <v>202</v>
      </c>
      <c r="H65" s="40" t="s">
        <v>203</v>
      </c>
      <c r="I65" s="98">
        <v>2018</v>
      </c>
      <c r="J65" s="98" t="s">
        <v>70</v>
      </c>
      <c r="K65" s="34" t="s">
        <v>50</v>
      </c>
      <c r="L65" s="391">
        <v>43099546.439999998</v>
      </c>
      <c r="M65" s="392">
        <v>46657673.640000001</v>
      </c>
      <c r="N65" s="224"/>
      <c r="O65" s="378"/>
    </row>
    <row r="66" spans="1:23" ht="15">
      <c r="A66" s="33">
        <v>4</v>
      </c>
      <c r="B66" s="29" t="s">
        <v>167</v>
      </c>
      <c r="C66" s="38" t="s">
        <v>194</v>
      </c>
      <c r="D66" s="71" t="s">
        <v>57</v>
      </c>
      <c r="E66" s="30" t="s">
        <v>35</v>
      </c>
      <c r="F66" s="30" t="s">
        <v>36</v>
      </c>
      <c r="G66" s="200" t="s">
        <v>204</v>
      </c>
      <c r="H66" s="172" t="s">
        <v>207</v>
      </c>
      <c r="I66" s="98">
        <v>2018</v>
      </c>
      <c r="J66" s="98" t="s">
        <v>70</v>
      </c>
      <c r="K66" s="34" t="s">
        <v>50</v>
      </c>
      <c r="L66" s="391">
        <v>5166190</v>
      </c>
      <c r="M66" s="392">
        <v>3198919.74</v>
      </c>
      <c r="N66" s="225"/>
    </row>
    <row r="67" spans="1:23" ht="15">
      <c r="A67" s="33">
        <v>4</v>
      </c>
      <c r="B67" s="29" t="s">
        <v>167</v>
      </c>
      <c r="C67" s="38" t="s">
        <v>194</v>
      </c>
      <c r="D67" s="39" t="s">
        <v>57</v>
      </c>
      <c r="E67" s="30" t="s">
        <v>35</v>
      </c>
      <c r="F67" s="30" t="s">
        <v>53</v>
      </c>
      <c r="G67" s="226" t="s">
        <v>208</v>
      </c>
      <c r="H67" s="227" t="s">
        <v>209</v>
      </c>
      <c r="I67" s="98">
        <v>2018</v>
      </c>
      <c r="J67" s="98" t="s">
        <v>70</v>
      </c>
      <c r="K67" s="37" t="s">
        <v>56</v>
      </c>
      <c r="L67" s="107">
        <f>L66/L65</f>
        <v>0.11986645862252839</v>
      </c>
      <c r="M67" s="423">
        <f>M66/M65</f>
        <v>6.8561492471359314E-2</v>
      </c>
      <c r="N67" s="389">
        <v>0.15</v>
      </c>
      <c r="O67" s="378"/>
    </row>
    <row r="68" spans="1:23" ht="15">
      <c r="A68" s="33">
        <v>4</v>
      </c>
      <c r="B68" s="105" t="s">
        <v>167</v>
      </c>
      <c r="C68" s="27" t="s">
        <v>194</v>
      </c>
      <c r="D68" s="28" t="s">
        <v>210</v>
      </c>
      <c r="E68" s="28" t="s">
        <v>35</v>
      </c>
      <c r="F68" s="28" t="s">
        <v>36</v>
      </c>
      <c r="G68" s="229" t="s">
        <v>211</v>
      </c>
      <c r="H68" s="89" t="s">
        <v>35</v>
      </c>
      <c r="I68" s="167" t="s">
        <v>229</v>
      </c>
      <c r="J68" s="167" t="s">
        <v>230</v>
      </c>
      <c r="K68" s="218" t="s">
        <v>50</v>
      </c>
      <c r="L68" s="393">
        <v>163</v>
      </c>
      <c r="M68" s="102">
        <v>112</v>
      </c>
      <c r="N68" s="174"/>
      <c r="O68" s="379"/>
      <c r="P68" s="219"/>
      <c r="Q68" s="219"/>
      <c r="R68" s="219"/>
      <c r="S68" s="219"/>
      <c r="T68" s="219"/>
      <c r="U68" s="219"/>
      <c r="V68" s="219"/>
      <c r="W68" s="219"/>
    </row>
    <row r="69" spans="1:23" ht="15">
      <c r="A69" s="33">
        <v>4</v>
      </c>
      <c r="B69" s="105" t="s">
        <v>167</v>
      </c>
      <c r="C69" s="27" t="s">
        <v>194</v>
      </c>
      <c r="D69" s="28" t="s">
        <v>210</v>
      </c>
      <c r="E69" s="28" t="s">
        <v>35</v>
      </c>
      <c r="F69" s="33" t="s">
        <v>53</v>
      </c>
      <c r="G69" s="229" t="s">
        <v>273</v>
      </c>
      <c r="H69" s="231" t="s">
        <v>274</v>
      </c>
      <c r="I69" s="167" t="s">
        <v>229</v>
      </c>
      <c r="J69" s="167" t="s">
        <v>230</v>
      </c>
      <c r="K69" s="232" t="s">
        <v>56</v>
      </c>
      <c r="L69" s="103">
        <v>24</v>
      </c>
      <c r="M69" s="377">
        <v>11</v>
      </c>
      <c r="N69" s="424">
        <v>30</v>
      </c>
      <c r="O69" s="219"/>
      <c r="P69" s="219"/>
      <c r="Q69" s="219"/>
      <c r="R69" s="219"/>
      <c r="S69" s="219"/>
      <c r="T69" s="219"/>
      <c r="U69" s="219"/>
      <c r="V69" s="219"/>
      <c r="W69" s="219"/>
    </row>
    <row r="70" spans="1:23" ht="15">
      <c r="A70" s="54">
        <v>4</v>
      </c>
      <c r="B70" s="48" t="s">
        <v>167</v>
      </c>
      <c r="C70" s="122" t="s">
        <v>213</v>
      </c>
      <c r="D70" s="122" t="s">
        <v>214</v>
      </c>
      <c r="E70" s="122" t="s">
        <v>35</v>
      </c>
      <c r="F70" s="122" t="s">
        <v>53</v>
      </c>
      <c r="G70" s="112" t="s">
        <v>265</v>
      </c>
      <c r="H70" s="51" t="s">
        <v>266</v>
      </c>
      <c r="I70" s="147" t="s">
        <v>67</v>
      </c>
      <c r="J70" s="228">
        <v>43678</v>
      </c>
      <c r="K70" s="53" t="s">
        <v>50</v>
      </c>
      <c r="L70" s="127" t="s">
        <v>67</v>
      </c>
      <c r="M70" s="133" t="s">
        <v>225</v>
      </c>
      <c r="N70" s="234" t="s">
        <v>268</v>
      </c>
      <c r="O70" s="12"/>
      <c r="P70" s="12"/>
      <c r="Q70" s="12"/>
      <c r="R70" s="12"/>
      <c r="S70" s="12"/>
      <c r="T70" s="12"/>
      <c r="U70" s="12"/>
      <c r="V70" s="12"/>
      <c r="W70" s="12"/>
    </row>
    <row r="71" spans="1:23" thickBot="1">
      <c r="A71" s="33">
        <v>4</v>
      </c>
      <c r="B71" s="29" t="s">
        <v>167</v>
      </c>
      <c r="C71" s="124" t="s">
        <v>213</v>
      </c>
      <c r="D71" s="124" t="s">
        <v>215</v>
      </c>
      <c r="E71" s="59" t="s">
        <v>35</v>
      </c>
      <c r="F71" s="59" t="s">
        <v>36</v>
      </c>
      <c r="G71" s="161" t="s">
        <v>216</v>
      </c>
      <c r="H71" s="165" t="s">
        <v>267</v>
      </c>
      <c r="I71" s="98" t="s">
        <v>67</v>
      </c>
      <c r="J71" s="98" t="s">
        <v>70</v>
      </c>
      <c r="K71" s="87" t="s">
        <v>50</v>
      </c>
      <c r="L71" s="138">
        <v>1900</v>
      </c>
      <c r="M71" s="106">
        <v>2200</v>
      </c>
      <c r="N71" s="394">
        <v>7000</v>
      </c>
    </row>
    <row r="72" spans="1:23" ht="15">
      <c r="A72" s="132">
        <v>5</v>
      </c>
      <c r="B72" s="94" t="s">
        <v>217</v>
      </c>
      <c r="C72" s="237" t="s">
        <v>218</v>
      </c>
      <c r="D72" s="239" t="s">
        <v>219</v>
      </c>
      <c r="E72" s="240" t="s">
        <v>35</v>
      </c>
      <c r="F72" s="240" t="s">
        <v>53</v>
      </c>
      <c r="G72" s="241" t="s">
        <v>220</v>
      </c>
      <c r="H72" s="242" t="s">
        <v>58</v>
      </c>
      <c r="I72" s="233">
        <v>2018</v>
      </c>
      <c r="J72" s="233" t="s">
        <v>275</v>
      </c>
      <c r="K72" s="37" t="s">
        <v>221</v>
      </c>
      <c r="L72" s="210">
        <v>96.66</v>
      </c>
      <c r="M72" s="212">
        <v>92.72</v>
      </c>
      <c r="N72" s="243">
        <v>100</v>
      </c>
      <c r="O72" s="175"/>
      <c r="P72" s="175"/>
      <c r="Q72" s="175"/>
      <c r="R72" s="175"/>
      <c r="S72" s="175"/>
      <c r="T72" s="175"/>
      <c r="U72" s="175"/>
      <c r="V72" s="175"/>
      <c r="W72" s="175"/>
    </row>
    <row r="73" spans="1:23" ht="15">
      <c r="A73" s="54">
        <v>5</v>
      </c>
      <c r="B73" s="48" t="s">
        <v>217</v>
      </c>
      <c r="C73" s="144" t="s">
        <v>218</v>
      </c>
      <c r="D73" s="144" t="s">
        <v>279</v>
      </c>
      <c r="E73" s="57" t="s">
        <v>35</v>
      </c>
      <c r="F73" s="57" t="s">
        <v>53</v>
      </c>
      <c r="G73" s="145" t="s">
        <v>280</v>
      </c>
      <c r="H73" s="146" t="s">
        <v>281</v>
      </c>
      <c r="I73" s="147" t="s">
        <v>67</v>
      </c>
      <c r="J73" s="228">
        <v>43678</v>
      </c>
      <c r="K73" s="186" t="s">
        <v>294</v>
      </c>
      <c r="L73" s="247" t="s">
        <v>67</v>
      </c>
      <c r="M73" s="248" t="s">
        <v>224</v>
      </c>
      <c r="N73" s="234" t="s">
        <v>268</v>
      </c>
      <c r="O73" s="12"/>
      <c r="P73" s="12"/>
      <c r="Q73" s="12"/>
      <c r="R73" s="12"/>
      <c r="S73" s="12"/>
      <c r="T73" s="12"/>
      <c r="U73" s="12"/>
      <c r="V73" s="12"/>
      <c r="W73" s="12"/>
    </row>
    <row r="74" spans="1:23" ht="15">
      <c r="A74" s="33">
        <v>5</v>
      </c>
      <c r="B74" s="29" t="s">
        <v>217</v>
      </c>
      <c r="C74" s="124" t="s">
        <v>218</v>
      </c>
      <c r="D74" s="124" t="s">
        <v>279</v>
      </c>
      <c r="E74" s="59" t="s">
        <v>35</v>
      </c>
      <c r="F74" s="59" t="s">
        <v>53</v>
      </c>
      <c r="G74" s="125" t="s">
        <v>282</v>
      </c>
      <c r="H74" s="152" t="s">
        <v>283</v>
      </c>
      <c r="I74" s="153" t="s">
        <v>67</v>
      </c>
      <c r="J74" s="171">
        <v>43678</v>
      </c>
      <c r="K74" s="87" t="s">
        <v>294</v>
      </c>
      <c r="L74" s="257" t="s">
        <v>67</v>
      </c>
      <c r="M74" s="259" t="s">
        <v>225</v>
      </c>
      <c r="N74" s="255" t="s">
        <v>268</v>
      </c>
    </row>
    <row r="75" spans="1:23" ht="15">
      <c r="A75" s="33">
        <v>5</v>
      </c>
      <c r="B75" s="29" t="s">
        <v>217</v>
      </c>
      <c r="C75" s="124" t="s">
        <v>218</v>
      </c>
      <c r="D75" s="124" t="s">
        <v>279</v>
      </c>
      <c r="E75" s="59" t="s">
        <v>35</v>
      </c>
      <c r="F75" s="59" t="s">
        <v>53</v>
      </c>
      <c r="G75" s="125" t="s">
        <v>284</v>
      </c>
      <c r="H75" s="152" t="s">
        <v>285</v>
      </c>
      <c r="I75" s="153" t="s">
        <v>67</v>
      </c>
      <c r="J75" s="171">
        <v>43678</v>
      </c>
      <c r="K75" s="87" t="s">
        <v>294</v>
      </c>
      <c r="L75" s="257" t="s">
        <v>67</v>
      </c>
      <c r="M75" s="259" t="s">
        <v>225</v>
      </c>
      <c r="N75" s="255" t="s">
        <v>268</v>
      </c>
    </row>
    <row r="76" spans="1:23" ht="15">
      <c r="A76" s="33">
        <v>5</v>
      </c>
      <c r="B76" s="29" t="s">
        <v>217</v>
      </c>
      <c r="C76" s="124" t="s">
        <v>218</v>
      </c>
      <c r="D76" s="124" t="s">
        <v>279</v>
      </c>
      <c r="E76" s="59" t="s">
        <v>35</v>
      </c>
      <c r="F76" s="59" t="s">
        <v>53</v>
      </c>
      <c r="G76" s="125" t="s">
        <v>286</v>
      </c>
      <c r="H76" s="152" t="s">
        <v>287</v>
      </c>
      <c r="I76" s="153" t="s">
        <v>67</v>
      </c>
      <c r="J76" s="171">
        <v>43678</v>
      </c>
      <c r="K76" s="87" t="s">
        <v>294</v>
      </c>
      <c r="L76" s="257" t="s">
        <v>67</v>
      </c>
      <c r="M76" s="259" t="s">
        <v>225</v>
      </c>
      <c r="N76" s="255" t="s">
        <v>268</v>
      </c>
    </row>
    <row r="77" spans="1:23" thickBot="1">
      <c r="A77" s="20">
        <v>5</v>
      </c>
      <c r="B77" s="21" t="s">
        <v>217</v>
      </c>
      <c r="C77" s="128" t="s">
        <v>218</v>
      </c>
      <c r="D77" s="128" t="s">
        <v>279</v>
      </c>
      <c r="E77" s="23" t="s">
        <v>35</v>
      </c>
      <c r="F77" s="23" t="s">
        <v>53</v>
      </c>
      <c r="G77" s="129" t="s">
        <v>290</v>
      </c>
      <c r="H77" s="206" t="s">
        <v>291</v>
      </c>
      <c r="I77" s="230"/>
      <c r="J77" s="230">
        <v>43678</v>
      </c>
      <c r="K77" s="131" t="s">
        <v>294</v>
      </c>
      <c r="L77" s="257" t="s">
        <v>67</v>
      </c>
      <c r="M77" s="259" t="s">
        <v>225</v>
      </c>
      <c r="N77" s="255" t="s">
        <v>268</v>
      </c>
    </row>
    <row r="78" spans="1:23" ht="14.25">
      <c r="A78" s="175"/>
      <c r="B78" s="175"/>
      <c r="C78" s="175"/>
      <c r="D78" s="175"/>
      <c r="E78" s="175"/>
      <c r="F78" s="175"/>
      <c r="G78" s="175"/>
      <c r="H78" s="236"/>
      <c r="I78" s="175"/>
      <c r="J78" s="175"/>
      <c r="K78" s="175"/>
      <c r="L78" s="266"/>
      <c r="M78" s="267"/>
      <c r="N78" s="267"/>
      <c r="O78" s="175"/>
      <c r="P78" s="175"/>
      <c r="Q78" s="175"/>
      <c r="R78" s="175"/>
      <c r="S78" s="175"/>
      <c r="T78" s="175"/>
      <c r="U78" s="175"/>
      <c r="V78" s="175"/>
      <c r="W78" s="175"/>
    </row>
    <row r="79" spans="1:23" ht="14.25">
      <c r="C79" s="375" t="s">
        <v>466</v>
      </c>
      <c r="G79" s="4"/>
      <c r="H79" s="238"/>
      <c r="L79" s="245"/>
      <c r="M79" s="246"/>
      <c r="N79" s="246"/>
    </row>
    <row r="80" spans="1:23" ht="14.25">
      <c r="G80" s="4"/>
      <c r="H80" s="238"/>
      <c r="L80" s="245"/>
      <c r="M80" s="246"/>
      <c r="N80" s="246"/>
    </row>
    <row r="81" spans="7:12" ht="12.75">
      <c r="G81" s="4"/>
      <c r="H81" s="238"/>
      <c r="L81" s="244"/>
    </row>
    <row r="82" spans="7:12" ht="12.75">
      <c r="G82" s="4"/>
      <c r="H82" s="238"/>
      <c r="L82" s="244"/>
    </row>
    <row r="83" spans="7:12" ht="12.75">
      <c r="G83" s="4"/>
      <c r="H83" s="238"/>
      <c r="L83" s="244"/>
    </row>
    <row r="84" spans="7:12" ht="12.75">
      <c r="G84" s="4"/>
      <c r="H84" s="238"/>
      <c r="L84" s="244"/>
    </row>
    <row r="85" spans="7:12" ht="12.75">
      <c r="G85" s="4"/>
      <c r="H85" s="238"/>
      <c r="L85" s="244"/>
    </row>
    <row r="86" spans="7:12" ht="12.75">
      <c r="G86" s="4"/>
      <c r="H86" s="238"/>
      <c r="L86" s="244"/>
    </row>
    <row r="87" spans="7:12" ht="12.75">
      <c r="G87" s="4"/>
      <c r="H87" s="238"/>
      <c r="L87" s="244"/>
    </row>
    <row r="88" spans="7:12" ht="12.75">
      <c r="H88" s="238"/>
      <c r="L88" s="244"/>
    </row>
    <row r="89" spans="7:12" ht="12.75">
      <c r="H89" s="238"/>
      <c r="L89" s="244"/>
    </row>
    <row r="90" spans="7:12" ht="12.75">
      <c r="H90" s="238"/>
      <c r="L90" s="244"/>
    </row>
    <row r="91" spans="7:12" ht="12.75">
      <c r="H91" s="238"/>
      <c r="L91" s="244"/>
    </row>
    <row r="92" spans="7:12" ht="12.75">
      <c r="H92" s="238"/>
      <c r="L92" s="244"/>
    </row>
    <row r="93" spans="7:12" ht="12.75">
      <c r="H93" s="238"/>
      <c r="L93" s="244"/>
    </row>
    <row r="94" spans="7:12" ht="12.75">
      <c r="H94" s="238"/>
      <c r="L94" s="244"/>
    </row>
    <row r="95" spans="7:12" ht="12.75">
      <c r="H95" s="238"/>
      <c r="L95" s="244"/>
    </row>
    <row r="96" spans="7:12" ht="12.75">
      <c r="H96" s="238"/>
      <c r="L96" s="244"/>
    </row>
    <row r="97" spans="8:12" ht="12.75">
      <c r="H97" s="238"/>
      <c r="L97" s="244"/>
    </row>
    <row r="98" spans="8:12" ht="12.75">
      <c r="H98" s="238"/>
      <c r="L98" s="244"/>
    </row>
    <row r="99" spans="8:12" ht="12.75">
      <c r="H99" s="238"/>
      <c r="L99" s="244"/>
    </row>
    <row r="100" spans="8:12" ht="12.75">
      <c r="H100" s="238"/>
      <c r="L100" s="244"/>
    </row>
    <row r="101" spans="8:12" ht="12.75">
      <c r="H101" s="238"/>
      <c r="L101" s="244"/>
    </row>
    <row r="102" spans="8:12" ht="12.75">
      <c r="H102" s="238"/>
      <c r="L102" s="244"/>
    </row>
    <row r="103" spans="8:12" ht="12.75">
      <c r="H103" s="238"/>
      <c r="L103" s="244"/>
    </row>
    <row r="104" spans="8:12" ht="12.75">
      <c r="H104" s="238"/>
      <c r="L104" s="244"/>
    </row>
    <row r="105" spans="8:12" ht="12.75">
      <c r="H105" s="238"/>
      <c r="L105" s="244"/>
    </row>
    <row r="106" spans="8:12" ht="12.75">
      <c r="H106" s="238"/>
      <c r="L106" s="244"/>
    </row>
    <row r="107" spans="8:12" ht="12.75">
      <c r="H107" s="238"/>
      <c r="L107" s="244"/>
    </row>
    <row r="108" spans="8:12" ht="12.75">
      <c r="H108" s="238"/>
      <c r="L108" s="244"/>
    </row>
    <row r="109" spans="8:12" ht="12.75">
      <c r="H109" s="238"/>
      <c r="L109" s="244"/>
    </row>
    <row r="110" spans="8:12" ht="12.75">
      <c r="H110" s="238"/>
      <c r="L110" s="244"/>
    </row>
    <row r="111" spans="8:12" ht="12.75">
      <c r="H111" s="238"/>
      <c r="L111" s="244"/>
    </row>
    <row r="112" spans="8:12" ht="12.75">
      <c r="H112" s="238"/>
      <c r="L112" s="244"/>
    </row>
    <row r="113" spans="8:12" ht="12.75">
      <c r="H113" s="238"/>
      <c r="L113" s="244"/>
    </row>
    <row r="114" spans="8:12" ht="12.75">
      <c r="H114" s="238"/>
      <c r="L114" s="244"/>
    </row>
    <row r="115" spans="8:12" ht="12.75">
      <c r="H115" s="238"/>
      <c r="L115" s="244"/>
    </row>
    <row r="116" spans="8:12" ht="12.75">
      <c r="H116" s="238"/>
      <c r="L116" s="244"/>
    </row>
    <row r="117" spans="8:12" ht="12.75">
      <c r="H117" s="238"/>
      <c r="L117" s="244"/>
    </row>
    <row r="118" spans="8:12" ht="12.75">
      <c r="H118" s="238"/>
      <c r="L118" s="244"/>
    </row>
    <row r="119" spans="8:12" ht="12.75">
      <c r="H119" s="238"/>
      <c r="L119" s="244"/>
    </row>
    <row r="120" spans="8:12" ht="12.75">
      <c r="H120" s="238"/>
      <c r="L120" s="244"/>
    </row>
    <row r="121" spans="8:12" ht="12.75">
      <c r="H121" s="238"/>
      <c r="L121" s="244"/>
    </row>
    <row r="122" spans="8:12" ht="12.75">
      <c r="H122" s="238"/>
      <c r="L122" s="244"/>
    </row>
    <row r="123" spans="8:12" ht="12.75">
      <c r="H123" s="238"/>
      <c r="L123" s="244"/>
    </row>
    <row r="124" spans="8:12" ht="12.75">
      <c r="H124" s="238"/>
      <c r="L124" s="244"/>
    </row>
    <row r="125" spans="8:12" ht="12.75">
      <c r="H125" s="238"/>
      <c r="L125" s="244"/>
    </row>
    <row r="126" spans="8:12" ht="12.75">
      <c r="H126" s="238"/>
      <c r="L126" s="244"/>
    </row>
    <row r="127" spans="8:12" ht="12.75">
      <c r="H127" s="238"/>
      <c r="L127" s="244"/>
    </row>
    <row r="128" spans="8:12" ht="12.75">
      <c r="H128" s="238"/>
      <c r="L128" s="244"/>
    </row>
    <row r="129" spans="8:12" ht="12.75">
      <c r="H129" s="238"/>
      <c r="L129" s="244"/>
    </row>
    <row r="130" spans="8:12" ht="12.75">
      <c r="H130" s="238"/>
      <c r="L130" s="244"/>
    </row>
    <row r="131" spans="8:12" ht="12.75">
      <c r="H131" s="238"/>
      <c r="L131" s="244"/>
    </row>
    <row r="132" spans="8:12" ht="12.75">
      <c r="H132" s="238"/>
      <c r="L132" s="244"/>
    </row>
    <row r="133" spans="8:12" ht="12.75">
      <c r="H133" s="238"/>
      <c r="L133" s="244"/>
    </row>
    <row r="134" spans="8:12" ht="12.75">
      <c r="H134" s="238"/>
      <c r="L134" s="244"/>
    </row>
    <row r="135" spans="8:12" ht="12.75">
      <c r="H135" s="238"/>
      <c r="L135" s="244"/>
    </row>
    <row r="136" spans="8:12" ht="12.75">
      <c r="H136" s="238"/>
      <c r="L136" s="244"/>
    </row>
    <row r="137" spans="8:12" ht="12.75">
      <c r="H137" s="238"/>
      <c r="L137" s="244"/>
    </row>
    <row r="138" spans="8:12" ht="12.75">
      <c r="H138" s="238"/>
      <c r="L138" s="244"/>
    </row>
    <row r="139" spans="8:12" ht="12.75">
      <c r="H139" s="238"/>
      <c r="L139" s="244"/>
    </row>
    <row r="140" spans="8:12" ht="12.75">
      <c r="H140" s="238"/>
      <c r="L140" s="244"/>
    </row>
    <row r="141" spans="8:12" ht="12.75">
      <c r="H141" s="238"/>
      <c r="L141" s="244"/>
    </row>
    <row r="142" spans="8:12" ht="12.75">
      <c r="H142" s="238"/>
      <c r="L142" s="244"/>
    </row>
    <row r="143" spans="8:12" ht="12.75">
      <c r="H143" s="238"/>
      <c r="L143" s="244"/>
    </row>
    <row r="144" spans="8:12" ht="12.75">
      <c r="H144" s="238"/>
      <c r="L144" s="244"/>
    </row>
    <row r="145" spans="8:12" ht="12.75">
      <c r="H145" s="238"/>
      <c r="L145" s="244"/>
    </row>
    <row r="146" spans="8:12" ht="12.75">
      <c r="H146" s="238"/>
      <c r="L146" s="244"/>
    </row>
    <row r="147" spans="8:12" ht="12.75">
      <c r="H147" s="238"/>
      <c r="L147" s="244"/>
    </row>
    <row r="148" spans="8:12" ht="12.75">
      <c r="H148" s="238"/>
      <c r="L148" s="244"/>
    </row>
    <row r="149" spans="8:12" ht="12.75">
      <c r="H149" s="238"/>
      <c r="L149" s="244"/>
    </row>
    <row r="150" spans="8:12" ht="12.75">
      <c r="H150" s="238"/>
      <c r="L150" s="244"/>
    </row>
    <row r="151" spans="8:12" ht="12.75">
      <c r="H151" s="238"/>
      <c r="L151" s="244"/>
    </row>
    <row r="152" spans="8:12" ht="12.75">
      <c r="H152" s="238"/>
      <c r="L152" s="244"/>
    </row>
    <row r="153" spans="8:12" ht="12.75">
      <c r="H153" s="238"/>
      <c r="L153" s="244"/>
    </row>
    <row r="154" spans="8:12" ht="12.75">
      <c r="H154" s="238"/>
      <c r="L154" s="244"/>
    </row>
    <row r="155" spans="8:12" ht="12.75">
      <c r="H155" s="238"/>
      <c r="L155" s="244"/>
    </row>
    <row r="156" spans="8:12" ht="12.75">
      <c r="H156" s="238"/>
      <c r="L156" s="244"/>
    </row>
    <row r="157" spans="8:12" ht="12.75">
      <c r="H157" s="238"/>
      <c r="L157" s="244"/>
    </row>
    <row r="158" spans="8:12" ht="12.75">
      <c r="H158" s="238"/>
      <c r="L158" s="244"/>
    </row>
    <row r="159" spans="8:12" ht="12.75">
      <c r="H159" s="238"/>
      <c r="L159" s="244"/>
    </row>
    <row r="160" spans="8:12" ht="12.75">
      <c r="H160" s="238"/>
      <c r="L160" s="244"/>
    </row>
    <row r="161" spans="8:12" ht="12.75">
      <c r="H161" s="238"/>
      <c r="L161" s="244"/>
    </row>
    <row r="162" spans="8:12" ht="12.75">
      <c r="H162" s="238"/>
      <c r="L162" s="244"/>
    </row>
    <row r="163" spans="8:12" ht="12.75">
      <c r="H163" s="238"/>
      <c r="L163" s="244"/>
    </row>
    <row r="164" spans="8:12" ht="12.75">
      <c r="H164" s="238"/>
      <c r="L164" s="244"/>
    </row>
    <row r="165" spans="8:12" ht="12.75">
      <c r="H165" s="238"/>
      <c r="L165" s="244"/>
    </row>
    <row r="166" spans="8:12" ht="12.75">
      <c r="H166" s="238"/>
      <c r="L166" s="244"/>
    </row>
    <row r="167" spans="8:12" ht="12.75">
      <c r="H167" s="238"/>
      <c r="L167" s="244"/>
    </row>
    <row r="168" spans="8:12" ht="12.75">
      <c r="H168" s="238"/>
      <c r="L168" s="244"/>
    </row>
    <row r="169" spans="8:12" ht="12.75">
      <c r="H169" s="238"/>
      <c r="L169" s="244"/>
    </row>
    <row r="170" spans="8:12" ht="12.75">
      <c r="H170" s="238"/>
      <c r="L170" s="244"/>
    </row>
    <row r="171" spans="8:12" ht="12.75">
      <c r="H171" s="238"/>
      <c r="L171" s="244"/>
    </row>
    <row r="172" spans="8:12" ht="12.75">
      <c r="H172" s="238"/>
      <c r="L172" s="244"/>
    </row>
    <row r="173" spans="8:12" ht="12.75">
      <c r="H173" s="238"/>
      <c r="L173" s="244"/>
    </row>
    <row r="174" spans="8:12" ht="12.75">
      <c r="H174" s="238"/>
      <c r="L174" s="244"/>
    </row>
    <row r="175" spans="8:12" ht="12.75">
      <c r="H175" s="238"/>
      <c r="L175" s="244"/>
    </row>
    <row r="176" spans="8:12" ht="12.75">
      <c r="H176" s="238"/>
      <c r="L176" s="244"/>
    </row>
    <row r="177" spans="8:12" ht="12.75">
      <c r="H177" s="238"/>
      <c r="L177" s="244"/>
    </row>
    <row r="178" spans="8:12" ht="12.75">
      <c r="H178" s="238"/>
      <c r="L178" s="244"/>
    </row>
    <row r="179" spans="8:12" ht="12.75">
      <c r="H179" s="238"/>
      <c r="L179" s="244"/>
    </row>
    <row r="180" spans="8:12" ht="12.75">
      <c r="H180" s="238"/>
      <c r="L180" s="244"/>
    </row>
    <row r="181" spans="8:12" ht="12.75">
      <c r="H181" s="238"/>
      <c r="L181" s="244"/>
    </row>
    <row r="182" spans="8:12" ht="12.75">
      <c r="H182" s="238"/>
      <c r="L182" s="244"/>
    </row>
    <row r="183" spans="8:12" ht="12.75">
      <c r="H183" s="238"/>
      <c r="L183" s="244"/>
    </row>
    <row r="184" spans="8:12" ht="12.75">
      <c r="H184" s="238"/>
      <c r="L184" s="244"/>
    </row>
    <row r="185" spans="8:12" ht="12.75">
      <c r="H185" s="238"/>
      <c r="L185" s="244"/>
    </row>
    <row r="186" spans="8:12" ht="12.75">
      <c r="H186" s="238"/>
      <c r="L186" s="244"/>
    </row>
    <row r="187" spans="8:12" ht="12.75">
      <c r="H187" s="238"/>
      <c r="L187" s="244"/>
    </row>
    <row r="188" spans="8:12" ht="12.75">
      <c r="H188" s="238"/>
      <c r="L188" s="244"/>
    </row>
    <row r="189" spans="8:12" ht="12.75">
      <c r="H189" s="238"/>
      <c r="L189" s="244"/>
    </row>
    <row r="190" spans="8:12" ht="12.75">
      <c r="H190" s="238"/>
      <c r="L190" s="244"/>
    </row>
    <row r="191" spans="8:12" ht="12.75">
      <c r="H191" s="238"/>
      <c r="L191" s="244"/>
    </row>
    <row r="192" spans="8:12" ht="12.75">
      <c r="H192" s="238"/>
      <c r="L192" s="244"/>
    </row>
    <row r="193" spans="8:12" ht="12.75">
      <c r="H193" s="238"/>
      <c r="L193" s="244"/>
    </row>
    <row r="194" spans="8:12" ht="12.75">
      <c r="H194" s="238"/>
      <c r="L194" s="244"/>
    </row>
    <row r="195" spans="8:12" ht="12.75">
      <c r="H195" s="238"/>
      <c r="L195" s="244"/>
    </row>
    <row r="196" spans="8:12" ht="12.75">
      <c r="H196" s="238"/>
      <c r="L196" s="244"/>
    </row>
    <row r="197" spans="8:12" ht="12.75">
      <c r="H197" s="238"/>
      <c r="L197" s="244"/>
    </row>
    <row r="198" spans="8:12" ht="12.75">
      <c r="H198" s="238"/>
      <c r="L198" s="244"/>
    </row>
    <row r="199" spans="8:12" ht="12.75">
      <c r="H199" s="238"/>
      <c r="L199" s="244"/>
    </row>
    <row r="200" spans="8:12" ht="12.75">
      <c r="H200" s="238"/>
      <c r="L200" s="244"/>
    </row>
    <row r="201" spans="8:12" ht="12.75">
      <c r="H201" s="238"/>
      <c r="L201" s="244"/>
    </row>
    <row r="202" spans="8:12" ht="12.75">
      <c r="H202" s="238"/>
      <c r="L202" s="244"/>
    </row>
    <row r="203" spans="8:12" ht="12.75">
      <c r="H203" s="238"/>
      <c r="L203" s="244"/>
    </row>
    <row r="204" spans="8:12" ht="12.75">
      <c r="H204" s="238"/>
      <c r="L204" s="244"/>
    </row>
    <row r="205" spans="8:12" ht="12.75">
      <c r="H205" s="238"/>
      <c r="L205" s="244"/>
    </row>
    <row r="206" spans="8:12" ht="12.75">
      <c r="H206" s="238"/>
      <c r="L206" s="244"/>
    </row>
    <row r="207" spans="8:12" ht="12.75">
      <c r="H207" s="238"/>
      <c r="L207" s="244"/>
    </row>
    <row r="208" spans="8:12" ht="12.75">
      <c r="H208" s="238"/>
      <c r="L208" s="244"/>
    </row>
    <row r="209" spans="8:12" ht="12.75">
      <c r="H209" s="238"/>
      <c r="L209" s="244"/>
    </row>
    <row r="210" spans="8:12" ht="12.75">
      <c r="H210" s="238"/>
      <c r="L210" s="244"/>
    </row>
    <row r="211" spans="8:12" ht="12.75">
      <c r="H211" s="238"/>
      <c r="L211" s="244"/>
    </row>
    <row r="212" spans="8:12" ht="12.75">
      <c r="H212" s="238"/>
      <c r="L212" s="244"/>
    </row>
    <row r="213" spans="8:12" ht="12.75">
      <c r="H213" s="238"/>
      <c r="L213" s="244"/>
    </row>
    <row r="214" spans="8:12" ht="12.75">
      <c r="H214" s="238"/>
      <c r="L214" s="244"/>
    </row>
    <row r="215" spans="8:12" ht="12.75">
      <c r="H215" s="238"/>
      <c r="L215" s="244"/>
    </row>
    <row r="216" spans="8:12" ht="12.75">
      <c r="H216" s="238"/>
      <c r="L216" s="244"/>
    </row>
    <row r="217" spans="8:12" ht="12.75">
      <c r="H217" s="238"/>
      <c r="L217" s="244"/>
    </row>
    <row r="218" spans="8:12" ht="12.75">
      <c r="H218" s="238"/>
      <c r="L218" s="244"/>
    </row>
    <row r="219" spans="8:12" ht="12.75">
      <c r="H219" s="238"/>
      <c r="L219" s="244"/>
    </row>
    <row r="220" spans="8:12" ht="12.75">
      <c r="H220" s="238"/>
      <c r="L220" s="244"/>
    </row>
    <row r="221" spans="8:12" ht="12.75">
      <c r="H221" s="238"/>
      <c r="L221" s="244"/>
    </row>
    <row r="222" spans="8:12" ht="12.75">
      <c r="H222" s="238"/>
      <c r="L222" s="244"/>
    </row>
    <row r="223" spans="8:12" ht="12.75">
      <c r="H223" s="238"/>
      <c r="L223" s="244"/>
    </row>
    <row r="224" spans="8:12" ht="12.75">
      <c r="H224" s="238"/>
      <c r="L224" s="244"/>
    </row>
    <row r="225" spans="8:12" ht="12.75">
      <c r="H225" s="238"/>
      <c r="L225" s="244"/>
    </row>
    <row r="226" spans="8:12" ht="12.75">
      <c r="H226" s="238"/>
      <c r="L226" s="244"/>
    </row>
    <row r="227" spans="8:12" ht="12.75">
      <c r="H227" s="238"/>
      <c r="L227" s="244"/>
    </row>
    <row r="228" spans="8:12" ht="12.75">
      <c r="H228" s="238"/>
      <c r="L228" s="244"/>
    </row>
    <row r="229" spans="8:12" ht="12.75">
      <c r="H229" s="238"/>
      <c r="L229" s="244"/>
    </row>
    <row r="230" spans="8:12" ht="12.75">
      <c r="H230" s="238"/>
      <c r="L230" s="244"/>
    </row>
    <row r="231" spans="8:12" ht="12.75">
      <c r="H231" s="238"/>
      <c r="L231" s="244"/>
    </row>
    <row r="232" spans="8:12" ht="12.75">
      <c r="H232" s="238"/>
      <c r="L232" s="244"/>
    </row>
    <row r="233" spans="8:12" ht="12.75">
      <c r="H233" s="238"/>
      <c r="L233" s="244"/>
    </row>
    <row r="234" spans="8:12" ht="12.75">
      <c r="H234" s="238"/>
      <c r="L234" s="244"/>
    </row>
    <row r="235" spans="8:12" ht="12.75">
      <c r="H235" s="238"/>
      <c r="L235" s="244"/>
    </row>
    <row r="236" spans="8:12" ht="12.75">
      <c r="H236" s="238"/>
      <c r="L236" s="244"/>
    </row>
    <row r="237" spans="8:12" ht="12.75">
      <c r="H237" s="238"/>
      <c r="L237" s="244"/>
    </row>
    <row r="238" spans="8:12" ht="12.75">
      <c r="H238" s="238"/>
      <c r="L238" s="244"/>
    </row>
    <row r="239" spans="8:12" ht="12.75">
      <c r="H239" s="238"/>
      <c r="L239" s="244"/>
    </row>
    <row r="240" spans="8:12" ht="12.75">
      <c r="H240" s="238"/>
      <c r="L240" s="244"/>
    </row>
    <row r="241" spans="8:12" ht="12.75">
      <c r="H241" s="238"/>
      <c r="L241" s="244"/>
    </row>
    <row r="242" spans="8:12" ht="12.75">
      <c r="H242" s="238"/>
      <c r="L242" s="244"/>
    </row>
    <row r="243" spans="8:12" ht="12.75">
      <c r="H243" s="238"/>
      <c r="L243" s="244"/>
    </row>
    <row r="244" spans="8:12" ht="12.75">
      <c r="H244" s="238"/>
      <c r="L244" s="244"/>
    </row>
    <row r="245" spans="8:12" ht="12.75">
      <c r="H245" s="238"/>
      <c r="L245" s="244"/>
    </row>
    <row r="246" spans="8:12" ht="12.75">
      <c r="H246" s="238"/>
      <c r="L246" s="244"/>
    </row>
    <row r="247" spans="8:12" ht="12.75">
      <c r="H247" s="238"/>
      <c r="L247" s="244"/>
    </row>
    <row r="248" spans="8:12" ht="12.75">
      <c r="H248" s="238"/>
      <c r="L248" s="244"/>
    </row>
    <row r="249" spans="8:12" ht="12.75">
      <c r="H249" s="238"/>
      <c r="L249" s="244"/>
    </row>
    <row r="250" spans="8:12" ht="12.75">
      <c r="H250" s="238"/>
      <c r="L250" s="244"/>
    </row>
    <row r="251" spans="8:12" ht="12.75">
      <c r="H251" s="238"/>
      <c r="L251" s="244"/>
    </row>
    <row r="252" spans="8:12" ht="12.75">
      <c r="H252" s="238"/>
      <c r="L252" s="244"/>
    </row>
    <row r="253" spans="8:12" ht="12.75">
      <c r="H253" s="238"/>
      <c r="L253" s="244"/>
    </row>
    <row r="254" spans="8:12" ht="12.75">
      <c r="H254" s="238"/>
      <c r="L254" s="244"/>
    </row>
    <row r="255" spans="8:12" ht="12.75">
      <c r="H255" s="238"/>
      <c r="L255" s="244"/>
    </row>
    <row r="256" spans="8:12" ht="12.75">
      <c r="H256" s="238"/>
      <c r="L256" s="244"/>
    </row>
    <row r="257" spans="8:12" ht="12.75">
      <c r="H257" s="238"/>
      <c r="L257" s="244"/>
    </row>
    <row r="258" spans="8:12" ht="12.75">
      <c r="H258" s="238"/>
      <c r="L258" s="244"/>
    </row>
    <row r="259" spans="8:12" ht="12.75">
      <c r="H259" s="238"/>
      <c r="L259" s="244"/>
    </row>
    <row r="260" spans="8:12" ht="12.75">
      <c r="H260" s="238"/>
      <c r="L260" s="244"/>
    </row>
    <row r="261" spans="8:12" ht="12.75">
      <c r="H261" s="238"/>
      <c r="L261" s="244"/>
    </row>
    <row r="262" spans="8:12" ht="12.75">
      <c r="H262" s="238"/>
      <c r="L262" s="244"/>
    </row>
    <row r="263" spans="8:12" ht="12.75">
      <c r="H263" s="238"/>
      <c r="L263" s="244"/>
    </row>
    <row r="264" spans="8:12" ht="12.75">
      <c r="H264" s="238"/>
      <c r="L264" s="244"/>
    </row>
    <row r="265" spans="8:12" ht="12.75">
      <c r="H265" s="238"/>
      <c r="L265" s="244"/>
    </row>
    <row r="266" spans="8:12" ht="12.75">
      <c r="H266" s="238"/>
      <c r="L266" s="244"/>
    </row>
    <row r="267" spans="8:12" ht="12.75">
      <c r="H267" s="238"/>
      <c r="L267" s="244"/>
    </row>
    <row r="268" spans="8:12" ht="12.75">
      <c r="H268" s="238"/>
      <c r="L268" s="244"/>
    </row>
    <row r="269" spans="8:12" ht="12.75">
      <c r="H269" s="238"/>
      <c r="L269" s="244"/>
    </row>
    <row r="270" spans="8:12" ht="12.75">
      <c r="H270" s="238"/>
      <c r="L270" s="244"/>
    </row>
    <row r="271" spans="8:12" ht="12.75">
      <c r="H271" s="238"/>
      <c r="L271" s="244"/>
    </row>
    <row r="272" spans="8:12" ht="12.75">
      <c r="H272" s="238"/>
      <c r="L272" s="244"/>
    </row>
    <row r="273" spans="8:12" ht="12.75">
      <c r="H273" s="238"/>
      <c r="L273" s="244"/>
    </row>
    <row r="274" spans="8:12" ht="12.75">
      <c r="H274" s="238"/>
      <c r="L274" s="244"/>
    </row>
    <row r="275" spans="8:12" ht="12.75">
      <c r="H275" s="238"/>
      <c r="L275" s="244"/>
    </row>
    <row r="276" spans="8:12" ht="12.75">
      <c r="H276" s="238"/>
      <c r="L276" s="244"/>
    </row>
    <row r="277" spans="8:12" ht="12.75">
      <c r="H277" s="238"/>
      <c r="L277" s="244"/>
    </row>
    <row r="278" spans="8:12" ht="12.75">
      <c r="H278" s="238"/>
      <c r="L278" s="244"/>
    </row>
    <row r="279" spans="8:12" ht="12.75">
      <c r="H279" s="238"/>
      <c r="L279" s="244"/>
    </row>
    <row r="280" spans="8:12" ht="12.75">
      <c r="H280" s="238"/>
      <c r="L280" s="244"/>
    </row>
    <row r="281" spans="8:12" ht="12.75">
      <c r="H281" s="238"/>
      <c r="L281" s="244"/>
    </row>
    <row r="282" spans="8:12" ht="12.75">
      <c r="H282" s="238"/>
      <c r="L282" s="244"/>
    </row>
    <row r="283" spans="8:12" ht="12.75">
      <c r="H283" s="238"/>
      <c r="L283" s="244"/>
    </row>
    <row r="284" spans="8:12" ht="12.75">
      <c r="H284" s="238"/>
      <c r="L284" s="244"/>
    </row>
    <row r="285" spans="8:12" ht="12.75">
      <c r="H285" s="238"/>
      <c r="L285" s="244"/>
    </row>
    <row r="286" spans="8:12" ht="12.75">
      <c r="H286" s="238"/>
      <c r="L286" s="244"/>
    </row>
    <row r="287" spans="8:12" ht="12.75">
      <c r="H287" s="238"/>
      <c r="L287" s="244"/>
    </row>
    <row r="288" spans="8:12" ht="12.75">
      <c r="H288" s="238"/>
      <c r="L288" s="244"/>
    </row>
    <row r="289" spans="8:12" ht="12.75">
      <c r="H289" s="238"/>
      <c r="L289" s="244"/>
    </row>
    <row r="290" spans="8:12" ht="12.75">
      <c r="H290" s="238"/>
      <c r="L290" s="244"/>
    </row>
    <row r="291" spans="8:12" ht="12.75">
      <c r="H291" s="238"/>
      <c r="L291" s="244"/>
    </row>
    <row r="292" spans="8:12" ht="12.75">
      <c r="H292" s="238"/>
      <c r="L292" s="244"/>
    </row>
    <row r="293" spans="8:12" ht="12.75">
      <c r="H293" s="238"/>
      <c r="L293" s="244"/>
    </row>
    <row r="294" spans="8:12" ht="12.75">
      <c r="H294" s="238"/>
      <c r="L294" s="244"/>
    </row>
    <row r="295" spans="8:12" ht="12.75">
      <c r="H295" s="238"/>
      <c r="L295" s="244"/>
    </row>
    <row r="296" spans="8:12" ht="12.75">
      <c r="H296" s="238"/>
      <c r="L296" s="244"/>
    </row>
    <row r="297" spans="8:12" ht="12.75">
      <c r="H297" s="238"/>
      <c r="L297" s="244"/>
    </row>
    <row r="298" spans="8:12" ht="12.75">
      <c r="H298" s="238"/>
      <c r="L298" s="244"/>
    </row>
    <row r="299" spans="8:12" ht="12.75">
      <c r="H299" s="238"/>
      <c r="L299" s="244"/>
    </row>
    <row r="300" spans="8:12" ht="12.75">
      <c r="H300" s="238"/>
      <c r="L300" s="244"/>
    </row>
    <row r="301" spans="8:12" ht="12.75">
      <c r="H301" s="238"/>
      <c r="L301" s="244"/>
    </row>
    <row r="302" spans="8:12" ht="12.75">
      <c r="H302" s="238"/>
      <c r="L302" s="244"/>
    </row>
    <row r="303" spans="8:12" ht="12.75">
      <c r="H303" s="238"/>
      <c r="L303" s="244"/>
    </row>
    <row r="304" spans="8:12" ht="12.75">
      <c r="H304" s="238"/>
      <c r="L304" s="244"/>
    </row>
    <row r="305" spans="8:12" ht="12.75">
      <c r="H305" s="238"/>
      <c r="L305" s="244"/>
    </row>
    <row r="306" spans="8:12" ht="12.75">
      <c r="H306" s="238"/>
      <c r="L306" s="244"/>
    </row>
    <row r="307" spans="8:12" ht="12.75">
      <c r="H307" s="238"/>
      <c r="L307" s="244"/>
    </row>
    <row r="308" spans="8:12" ht="12.75">
      <c r="H308" s="238"/>
      <c r="L308" s="244"/>
    </row>
    <row r="309" spans="8:12" ht="12.75">
      <c r="H309" s="238"/>
      <c r="L309" s="244"/>
    </row>
    <row r="310" spans="8:12" ht="12.75">
      <c r="H310" s="238"/>
      <c r="L310" s="244"/>
    </row>
    <row r="311" spans="8:12" ht="12.75">
      <c r="H311" s="238"/>
      <c r="L311" s="244"/>
    </row>
    <row r="312" spans="8:12" ht="12.75">
      <c r="H312" s="238"/>
      <c r="L312" s="244"/>
    </row>
    <row r="313" spans="8:12" ht="12.75">
      <c r="H313" s="238"/>
      <c r="L313" s="244"/>
    </row>
    <row r="314" spans="8:12" ht="12.75">
      <c r="H314" s="238"/>
      <c r="L314" s="244"/>
    </row>
    <row r="315" spans="8:12" ht="12.75">
      <c r="H315" s="238"/>
      <c r="L315" s="244"/>
    </row>
    <row r="316" spans="8:12" ht="12.75">
      <c r="H316" s="238"/>
      <c r="L316" s="244"/>
    </row>
    <row r="317" spans="8:12" ht="12.75">
      <c r="H317" s="238"/>
      <c r="L317" s="244"/>
    </row>
    <row r="318" spans="8:12" ht="12.75">
      <c r="H318" s="238"/>
      <c r="L318" s="244"/>
    </row>
    <row r="319" spans="8:12" ht="12.75">
      <c r="H319" s="238"/>
      <c r="L319" s="244"/>
    </row>
    <row r="320" spans="8:12" ht="12.75">
      <c r="H320" s="238"/>
      <c r="L320" s="244"/>
    </row>
    <row r="321" spans="8:12" ht="12.75">
      <c r="H321" s="238"/>
      <c r="L321" s="244"/>
    </row>
    <row r="322" spans="8:12" ht="12.75">
      <c r="H322" s="238"/>
      <c r="L322" s="244"/>
    </row>
    <row r="323" spans="8:12" ht="12.75">
      <c r="H323" s="238"/>
      <c r="L323" s="244"/>
    </row>
    <row r="324" spans="8:12" ht="12.75">
      <c r="H324" s="238"/>
      <c r="L324" s="244"/>
    </row>
    <row r="325" spans="8:12" ht="12.75">
      <c r="H325" s="238"/>
      <c r="L325" s="244"/>
    </row>
    <row r="326" spans="8:12" ht="12.75">
      <c r="H326" s="238"/>
      <c r="L326" s="244"/>
    </row>
    <row r="327" spans="8:12" ht="12.75">
      <c r="H327" s="238"/>
      <c r="L327" s="244"/>
    </row>
    <row r="328" spans="8:12" ht="12.75">
      <c r="H328" s="238"/>
      <c r="L328" s="244"/>
    </row>
    <row r="329" spans="8:12" ht="12.75">
      <c r="H329" s="238"/>
      <c r="L329" s="244"/>
    </row>
    <row r="330" spans="8:12" ht="12.75">
      <c r="H330" s="238"/>
      <c r="L330" s="244"/>
    </row>
    <row r="331" spans="8:12" ht="12.75">
      <c r="H331" s="238"/>
      <c r="L331" s="244"/>
    </row>
    <row r="332" spans="8:12" ht="12.75">
      <c r="H332" s="238"/>
      <c r="L332" s="244"/>
    </row>
    <row r="333" spans="8:12" ht="12.75">
      <c r="H333" s="238"/>
      <c r="L333" s="244"/>
    </row>
    <row r="334" spans="8:12" ht="12.75">
      <c r="H334" s="238"/>
      <c r="L334" s="244"/>
    </row>
    <row r="335" spans="8:12" ht="12.75">
      <c r="H335" s="238"/>
      <c r="L335" s="244"/>
    </row>
    <row r="336" spans="8:12" ht="12.75">
      <c r="H336" s="238"/>
      <c r="L336" s="244"/>
    </row>
    <row r="337" spans="8:12" ht="12.75">
      <c r="H337" s="238"/>
      <c r="L337" s="244"/>
    </row>
    <row r="338" spans="8:12" ht="12.75">
      <c r="H338" s="238"/>
      <c r="L338" s="244"/>
    </row>
    <row r="339" spans="8:12" ht="12.75">
      <c r="H339" s="238"/>
      <c r="L339" s="244"/>
    </row>
    <row r="340" spans="8:12" ht="12.75">
      <c r="H340" s="238"/>
      <c r="L340" s="244"/>
    </row>
    <row r="341" spans="8:12" ht="12.75">
      <c r="H341" s="238"/>
      <c r="L341" s="244"/>
    </row>
    <row r="342" spans="8:12" ht="12.75">
      <c r="H342" s="238"/>
      <c r="L342" s="244"/>
    </row>
    <row r="343" spans="8:12" ht="12.75">
      <c r="H343" s="238"/>
      <c r="L343" s="244"/>
    </row>
    <row r="344" spans="8:12" ht="12.75">
      <c r="H344" s="238"/>
      <c r="L344" s="244"/>
    </row>
    <row r="345" spans="8:12" ht="12.75">
      <c r="H345" s="238"/>
      <c r="L345" s="244"/>
    </row>
    <row r="346" spans="8:12" ht="12.75">
      <c r="H346" s="238"/>
      <c r="L346" s="244"/>
    </row>
    <row r="347" spans="8:12" ht="12.75">
      <c r="H347" s="238"/>
      <c r="L347" s="244"/>
    </row>
    <row r="348" spans="8:12" ht="12.75">
      <c r="H348" s="238"/>
      <c r="L348" s="244"/>
    </row>
    <row r="349" spans="8:12" ht="12.75">
      <c r="H349" s="238"/>
      <c r="L349" s="244"/>
    </row>
    <row r="350" spans="8:12" ht="12.75">
      <c r="H350" s="238"/>
      <c r="L350" s="244"/>
    </row>
    <row r="351" spans="8:12" ht="12.75">
      <c r="H351" s="238"/>
      <c r="L351" s="244"/>
    </row>
    <row r="352" spans="8:12" ht="12.75">
      <c r="H352" s="238"/>
      <c r="L352" s="244"/>
    </row>
    <row r="353" spans="8:12" ht="12.75">
      <c r="H353" s="238"/>
      <c r="L353" s="244"/>
    </row>
    <row r="354" spans="8:12" ht="12.75">
      <c r="H354" s="238"/>
      <c r="L354" s="244"/>
    </row>
    <row r="355" spans="8:12" ht="12.75">
      <c r="H355" s="238"/>
      <c r="L355" s="244"/>
    </row>
    <row r="356" spans="8:12" ht="12.75">
      <c r="H356" s="238"/>
      <c r="L356" s="244"/>
    </row>
    <row r="357" spans="8:12" ht="12.75">
      <c r="H357" s="238"/>
      <c r="L357" s="244"/>
    </row>
    <row r="358" spans="8:12" ht="12.75">
      <c r="H358" s="238"/>
      <c r="L358" s="244"/>
    </row>
    <row r="359" spans="8:12" ht="12.75">
      <c r="H359" s="238"/>
      <c r="L359" s="244"/>
    </row>
    <row r="360" spans="8:12" ht="12.75">
      <c r="H360" s="238"/>
      <c r="L360" s="244"/>
    </row>
    <row r="361" spans="8:12" ht="12.75">
      <c r="H361" s="238"/>
      <c r="L361" s="244"/>
    </row>
    <row r="362" spans="8:12" ht="12.75">
      <c r="H362" s="238"/>
      <c r="L362" s="244"/>
    </row>
    <row r="363" spans="8:12" ht="12.75">
      <c r="H363" s="238"/>
      <c r="L363" s="244"/>
    </row>
    <row r="364" spans="8:12" ht="12.75">
      <c r="H364" s="238"/>
      <c r="L364" s="244"/>
    </row>
    <row r="365" spans="8:12" ht="12.75">
      <c r="H365" s="238"/>
      <c r="L365" s="244"/>
    </row>
    <row r="366" spans="8:12" ht="12.75">
      <c r="H366" s="238"/>
      <c r="L366" s="244"/>
    </row>
    <row r="367" spans="8:12" ht="12.75">
      <c r="H367" s="238"/>
      <c r="L367" s="244"/>
    </row>
    <row r="368" spans="8:12" ht="12.75">
      <c r="H368" s="238"/>
      <c r="L368" s="244"/>
    </row>
    <row r="369" spans="8:12" ht="12.75">
      <c r="H369" s="238"/>
      <c r="L369" s="244"/>
    </row>
    <row r="370" spans="8:12" ht="12.75">
      <c r="H370" s="238"/>
      <c r="L370" s="244"/>
    </row>
    <row r="371" spans="8:12" ht="12.75">
      <c r="H371" s="238"/>
      <c r="L371" s="244"/>
    </row>
    <row r="372" spans="8:12" ht="12.75">
      <c r="H372" s="238"/>
      <c r="L372" s="244"/>
    </row>
    <row r="373" spans="8:12" ht="12.75">
      <c r="H373" s="238"/>
      <c r="L373" s="244"/>
    </row>
    <row r="374" spans="8:12" ht="12.75">
      <c r="H374" s="238"/>
      <c r="L374" s="244"/>
    </row>
    <row r="375" spans="8:12" ht="12.75">
      <c r="H375" s="238"/>
      <c r="L375" s="244"/>
    </row>
    <row r="376" spans="8:12" ht="12.75">
      <c r="H376" s="238"/>
      <c r="L376" s="244"/>
    </row>
    <row r="377" spans="8:12" ht="12.75">
      <c r="H377" s="238"/>
      <c r="L377" s="244"/>
    </row>
    <row r="378" spans="8:12" ht="12.75">
      <c r="H378" s="238"/>
      <c r="L378" s="244"/>
    </row>
    <row r="379" spans="8:12" ht="12.75">
      <c r="H379" s="238"/>
      <c r="L379" s="244"/>
    </row>
    <row r="380" spans="8:12" ht="12.75">
      <c r="H380" s="238"/>
      <c r="L380" s="244"/>
    </row>
    <row r="381" spans="8:12" ht="12.75">
      <c r="H381" s="238"/>
      <c r="L381" s="244"/>
    </row>
    <row r="382" spans="8:12" ht="12.75">
      <c r="H382" s="238"/>
      <c r="L382" s="244"/>
    </row>
    <row r="383" spans="8:12" ht="12.75">
      <c r="H383" s="238"/>
      <c r="L383" s="244"/>
    </row>
    <row r="384" spans="8:12" ht="12.75">
      <c r="H384" s="238"/>
      <c r="L384" s="244"/>
    </row>
    <row r="385" spans="8:12" ht="12.75">
      <c r="H385" s="238"/>
      <c r="L385" s="244"/>
    </row>
    <row r="386" spans="8:12" ht="12.75">
      <c r="H386" s="238"/>
      <c r="L386" s="244"/>
    </row>
    <row r="387" spans="8:12" ht="12.75">
      <c r="H387" s="238"/>
      <c r="L387" s="244"/>
    </row>
    <row r="388" spans="8:12" ht="12.75">
      <c r="H388" s="238"/>
      <c r="L388" s="244"/>
    </row>
    <row r="389" spans="8:12" ht="12.75">
      <c r="H389" s="238"/>
      <c r="L389" s="244"/>
    </row>
    <row r="390" spans="8:12" ht="12.75">
      <c r="H390" s="238"/>
      <c r="L390" s="244"/>
    </row>
    <row r="391" spans="8:12" ht="12.75">
      <c r="H391" s="238"/>
      <c r="L391" s="244"/>
    </row>
    <row r="392" spans="8:12" ht="12.75">
      <c r="H392" s="238"/>
      <c r="L392" s="244"/>
    </row>
    <row r="393" spans="8:12" ht="12.75">
      <c r="H393" s="238"/>
      <c r="L393" s="244"/>
    </row>
    <row r="394" spans="8:12" ht="12.75">
      <c r="H394" s="238"/>
      <c r="L394" s="244"/>
    </row>
    <row r="395" spans="8:12" ht="12.75">
      <c r="H395" s="238"/>
      <c r="L395" s="244"/>
    </row>
    <row r="396" spans="8:12" ht="12.75">
      <c r="H396" s="238"/>
      <c r="L396" s="244"/>
    </row>
    <row r="397" spans="8:12" ht="12.75">
      <c r="H397" s="238"/>
      <c r="L397" s="244"/>
    </row>
    <row r="398" spans="8:12" ht="12.75">
      <c r="H398" s="238"/>
      <c r="L398" s="244"/>
    </row>
    <row r="399" spans="8:12" ht="12.75">
      <c r="H399" s="238"/>
      <c r="L399" s="244"/>
    </row>
    <row r="400" spans="8:12" ht="12.75">
      <c r="H400" s="238"/>
      <c r="L400" s="244"/>
    </row>
    <row r="401" spans="8:12" ht="12.75">
      <c r="H401" s="238"/>
      <c r="L401" s="244"/>
    </row>
    <row r="402" spans="8:12" ht="12.75">
      <c r="H402" s="238"/>
      <c r="L402" s="244"/>
    </row>
    <row r="403" spans="8:12" ht="12.75">
      <c r="H403" s="238"/>
      <c r="L403" s="244"/>
    </row>
    <row r="404" spans="8:12" ht="12.75">
      <c r="H404" s="238"/>
      <c r="L404" s="244"/>
    </row>
    <row r="405" spans="8:12" ht="12.75">
      <c r="H405" s="238"/>
      <c r="L405" s="244"/>
    </row>
    <row r="406" spans="8:12" ht="12.75">
      <c r="H406" s="238"/>
      <c r="L406" s="244"/>
    </row>
    <row r="407" spans="8:12" ht="12.75">
      <c r="H407" s="238"/>
      <c r="L407" s="244"/>
    </row>
    <row r="408" spans="8:12" ht="12.75">
      <c r="H408" s="238"/>
      <c r="L408" s="244"/>
    </row>
    <row r="409" spans="8:12" ht="12.75">
      <c r="H409" s="238"/>
      <c r="L409" s="244"/>
    </row>
    <row r="410" spans="8:12" ht="12.75">
      <c r="H410" s="238"/>
      <c r="L410" s="244"/>
    </row>
    <row r="411" spans="8:12" ht="12.75">
      <c r="H411" s="238"/>
      <c r="L411" s="244"/>
    </row>
    <row r="412" spans="8:12" ht="12.75">
      <c r="H412" s="238"/>
      <c r="L412" s="244"/>
    </row>
    <row r="413" spans="8:12" ht="12.75">
      <c r="H413" s="238"/>
      <c r="L413" s="244"/>
    </row>
    <row r="414" spans="8:12" ht="12.75">
      <c r="H414" s="238"/>
      <c r="L414" s="244"/>
    </row>
    <row r="415" spans="8:12" ht="12.75">
      <c r="H415" s="238"/>
      <c r="L415" s="244"/>
    </row>
    <row r="416" spans="8:12" ht="12.75">
      <c r="H416" s="238"/>
      <c r="L416" s="244"/>
    </row>
    <row r="417" spans="8:12" ht="12.75">
      <c r="H417" s="238"/>
      <c r="L417" s="244"/>
    </row>
    <row r="418" spans="8:12" ht="12.75">
      <c r="H418" s="238"/>
      <c r="L418" s="244"/>
    </row>
    <row r="419" spans="8:12" ht="12.75">
      <c r="H419" s="238"/>
      <c r="L419" s="244"/>
    </row>
    <row r="420" spans="8:12" ht="12.75">
      <c r="H420" s="238"/>
      <c r="L420" s="244"/>
    </row>
    <row r="421" spans="8:12" ht="12.75">
      <c r="H421" s="238"/>
      <c r="L421" s="244"/>
    </row>
    <row r="422" spans="8:12" ht="12.75">
      <c r="H422" s="238"/>
      <c r="L422" s="244"/>
    </row>
    <row r="423" spans="8:12" ht="12.75">
      <c r="H423" s="238"/>
      <c r="L423" s="244"/>
    </row>
    <row r="424" spans="8:12" ht="12.75">
      <c r="H424" s="238"/>
      <c r="L424" s="244"/>
    </row>
    <row r="425" spans="8:12" ht="12.75">
      <c r="H425" s="238"/>
      <c r="L425" s="244"/>
    </row>
    <row r="426" spans="8:12" ht="12.75">
      <c r="H426" s="238"/>
      <c r="L426" s="244"/>
    </row>
    <row r="427" spans="8:12" ht="12.75">
      <c r="H427" s="238"/>
      <c r="L427" s="244"/>
    </row>
    <row r="428" spans="8:12" ht="12.75">
      <c r="H428" s="238"/>
      <c r="L428" s="244"/>
    </row>
    <row r="429" spans="8:12" ht="12.75">
      <c r="H429" s="238"/>
      <c r="L429" s="244"/>
    </row>
    <row r="430" spans="8:12" ht="12.75">
      <c r="H430" s="238"/>
      <c r="L430" s="244"/>
    </row>
    <row r="431" spans="8:12" ht="12.75">
      <c r="H431" s="238"/>
      <c r="L431" s="244"/>
    </row>
    <row r="432" spans="8:12" ht="12.75">
      <c r="H432" s="238"/>
      <c r="L432" s="244"/>
    </row>
    <row r="433" spans="8:12" ht="12.75">
      <c r="H433" s="238"/>
      <c r="L433" s="244"/>
    </row>
    <row r="434" spans="8:12" ht="12.75">
      <c r="H434" s="238"/>
      <c r="L434" s="244"/>
    </row>
    <row r="435" spans="8:12" ht="12.75">
      <c r="H435" s="238"/>
      <c r="L435" s="244"/>
    </row>
    <row r="436" spans="8:12" ht="12.75">
      <c r="H436" s="238"/>
      <c r="L436" s="244"/>
    </row>
    <row r="437" spans="8:12" ht="12.75">
      <c r="H437" s="238"/>
      <c r="L437" s="244"/>
    </row>
    <row r="438" spans="8:12" ht="12.75">
      <c r="H438" s="238"/>
      <c r="L438" s="244"/>
    </row>
    <row r="439" spans="8:12" ht="12.75">
      <c r="H439" s="238"/>
      <c r="L439" s="244"/>
    </row>
    <row r="440" spans="8:12" ht="12.75">
      <c r="H440" s="238"/>
      <c r="L440" s="244"/>
    </row>
    <row r="441" spans="8:12" ht="12.75">
      <c r="H441" s="238"/>
      <c r="L441" s="244"/>
    </row>
    <row r="442" spans="8:12" ht="12.75">
      <c r="H442" s="238"/>
      <c r="L442" s="244"/>
    </row>
    <row r="443" spans="8:12" ht="12.75">
      <c r="H443" s="238"/>
      <c r="L443" s="244"/>
    </row>
    <row r="444" spans="8:12" ht="12.75">
      <c r="H444" s="238"/>
      <c r="L444" s="244"/>
    </row>
    <row r="445" spans="8:12" ht="12.75">
      <c r="H445" s="238"/>
      <c r="L445" s="244"/>
    </row>
    <row r="446" spans="8:12" ht="12.75">
      <c r="H446" s="238"/>
      <c r="L446" s="244"/>
    </row>
    <row r="447" spans="8:12" ht="12.75">
      <c r="H447" s="238"/>
      <c r="L447" s="244"/>
    </row>
    <row r="448" spans="8:12" ht="12.75">
      <c r="H448" s="238"/>
      <c r="L448" s="244"/>
    </row>
    <row r="449" spans="8:12" ht="12.75">
      <c r="H449" s="238"/>
      <c r="L449" s="244"/>
    </row>
    <row r="450" spans="8:12" ht="12.75">
      <c r="H450" s="238"/>
      <c r="L450" s="244"/>
    </row>
    <row r="451" spans="8:12" ht="12.75">
      <c r="H451" s="238"/>
      <c r="L451" s="244"/>
    </row>
    <row r="452" spans="8:12" ht="12.75">
      <c r="H452" s="238"/>
      <c r="L452" s="244"/>
    </row>
    <row r="453" spans="8:12" ht="12.75">
      <c r="H453" s="238"/>
      <c r="L453" s="244"/>
    </row>
    <row r="454" spans="8:12" ht="12.75">
      <c r="H454" s="238"/>
      <c r="L454" s="244"/>
    </row>
    <row r="455" spans="8:12" ht="12.75">
      <c r="H455" s="238"/>
      <c r="L455" s="244"/>
    </row>
    <row r="456" spans="8:12" ht="12.75">
      <c r="H456" s="238"/>
      <c r="L456" s="244"/>
    </row>
    <row r="457" spans="8:12" ht="12.75">
      <c r="H457" s="238"/>
      <c r="L457" s="244"/>
    </row>
    <row r="458" spans="8:12" ht="12.75">
      <c r="H458" s="238"/>
      <c r="L458" s="244"/>
    </row>
    <row r="459" spans="8:12" ht="12.75">
      <c r="H459" s="238"/>
      <c r="L459" s="244"/>
    </row>
    <row r="460" spans="8:12" ht="12.75">
      <c r="H460" s="238"/>
      <c r="L460" s="244"/>
    </row>
    <row r="461" spans="8:12" ht="12.75">
      <c r="H461" s="238"/>
      <c r="L461" s="244"/>
    </row>
    <row r="462" spans="8:12" ht="12.75">
      <c r="H462" s="238"/>
      <c r="L462" s="244"/>
    </row>
    <row r="463" spans="8:12" ht="12.75">
      <c r="H463" s="238"/>
      <c r="L463" s="244"/>
    </row>
    <row r="464" spans="8:12" ht="12.75">
      <c r="H464" s="238"/>
      <c r="L464" s="244"/>
    </row>
    <row r="465" spans="8:12" ht="12.75">
      <c r="H465" s="238"/>
      <c r="L465" s="244"/>
    </row>
    <row r="466" spans="8:12" ht="12.75">
      <c r="H466" s="238"/>
      <c r="L466" s="244"/>
    </row>
    <row r="467" spans="8:12" ht="12.75">
      <c r="H467" s="238"/>
      <c r="L467" s="244"/>
    </row>
    <row r="468" spans="8:12" ht="12.75">
      <c r="H468" s="238"/>
      <c r="L468" s="244"/>
    </row>
    <row r="469" spans="8:12" ht="12.75">
      <c r="H469" s="238"/>
      <c r="L469" s="244"/>
    </row>
    <row r="470" spans="8:12" ht="12.75">
      <c r="H470" s="238"/>
      <c r="L470" s="244"/>
    </row>
    <row r="471" spans="8:12" ht="12.75">
      <c r="H471" s="238"/>
      <c r="L471" s="244"/>
    </row>
    <row r="472" spans="8:12" ht="12.75">
      <c r="H472" s="238"/>
      <c r="L472" s="244"/>
    </row>
    <row r="473" spans="8:12" ht="12.75">
      <c r="H473" s="238"/>
      <c r="L473" s="244"/>
    </row>
    <row r="474" spans="8:12" ht="12.75">
      <c r="H474" s="238"/>
      <c r="L474" s="244"/>
    </row>
    <row r="475" spans="8:12" ht="12.75">
      <c r="H475" s="238"/>
      <c r="L475" s="244"/>
    </row>
    <row r="476" spans="8:12" ht="12.75">
      <c r="H476" s="238"/>
      <c r="L476" s="244"/>
    </row>
    <row r="477" spans="8:12" ht="12.75">
      <c r="H477" s="238"/>
      <c r="L477" s="244"/>
    </row>
    <row r="478" spans="8:12" ht="12.75">
      <c r="H478" s="238"/>
      <c r="L478" s="244"/>
    </row>
    <row r="479" spans="8:12" ht="12.75">
      <c r="H479" s="238"/>
      <c r="L479" s="244"/>
    </row>
    <row r="480" spans="8:12" ht="12.75">
      <c r="H480" s="238"/>
      <c r="L480" s="244"/>
    </row>
    <row r="481" spans="8:12" ht="12.75">
      <c r="H481" s="238"/>
      <c r="L481" s="244"/>
    </row>
    <row r="482" spans="8:12" ht="12.75">
      <c r="H482" s="238"/>
      <c r="L482" s="244"/>
    </row>
    <row r="483" spans="8:12" ht="12.75">
      <c r="H483" s="238"/>
      <c r="L483" s="244"/>
    </row>
    <row r="484" spans="8:12" ht="12.75">
      <c r="H484" s="238"/>
      <c r="L484" s="244"/>
    </row>
    <row r="485" spans="8:12" ht="12.75">
      <c r="H485" s="238"/>
      <c r="L485" s="244"/>
    </row>
    <row r="486" spans="8:12" ht="12.75">
      <c r="H486" s="238"/>
      <c r="L486" s="244"/>
    </row>
    <row r="487" spans="8:12" ht="12.75">
      <c r="H487" s="238"/>
      <c r="L487" s="244"/>
    </row>
    <row r="488" spans="8:12" ht="12.75">
      <c r="H488" s="238"/>
      <c r="L488" s="244"/>
    </row>
    <row r="489" spans="8:12" ht="12.75">
      <c r="H489" s="238"/>
      <c r="L489" s="244"/>
    </row>
    <row r="490" spans="8:12" ht="12.75">
      <c r="H490" s="238"/>
      <c r="L490" s="244"/>
    </row>
    <row r="491" spans="8:12" ht="12.75">
      <c r="H491" s="238"/>
      <c r="L491" s="244"/>
    </row>
    <row r="492" spans="8:12" ht="12.75">
      <c r="H492" s="238"/>
      <c r="L492" s="244"/>
    </row>
    <row r="493" spans="8:12" ht="12.75">
      <c r="H493" s="238"/>
      <c r="L493" s="244"/>
    </row>
    <row r="494" spans="8:12" ht="12.75">
      <c r="H494" s="238"/>
      <c r="L494" s="244"/>
    </row>
    <row r="495" spans="8:12" ht="12.75">
      <c r="H495" s="238"/>
      <c r="L495" s="244"/>
    </row>
    <row r="496" spans="8:12" ht="12.75">
      <c r="H496" s="238"/>
      <c r="L496" s="244"/>
    </row>
    <row r="497" spans="8:12" ht="12.75">
      <c r="H497" s="238"/>
      <c r="L497" s="244"/>
    </row>
    <row r="498" spans="8:12" ht="12.75">
      <c r="H498" s="238"/>
      <c r="L498" s="244"/>
    </row>
    <row r="499" spans="8:12" ht="12.75">
      <c r="H499" s="238"/>
      <c r="L499" s="244"/>
    </row>
    <row r="500" spans="8:12" ht="12.75">
      <c r="H500" s="238"/>
      <c r="L500" s="244"/>
    </row>
    <row r="501" spans="8:12" ht="12.75">
      <c r="H501" s="238"/>
      <c r="L501" s="244"/>
    </row>
    <row r="502" spans="8:12" ht="12.75">
      <c r="H502" s="238"/>
      <c r="L502" s="244"/>
    </row>
    <row r="503" spans="8:12" ht="12.75">
      <c r="H503" s="238"/>
      <c r="L503" s="244"/>
    </row>
    <row r="504" spans="8:12" ht="12.75">
      <c r="H504" s="238"/>
      <c r="L504" s="244"/>
    </row>
    <row r="505" spans="8:12" ht="12.75">
      <c r="H505" s="238"/>
      <c r="L505" s="244"/>
    </row>
    <row r="506" spans="8:12" ht="12.75">
      <c r="H506" s="238"/>
      <c r="L506" s="244"/>
    </row>
    <row r="507" spans="8:12" ht="12.75">
      <c r="H507" s="238"/>
      <c r="L507" s="244"/>
    </row>
    <row r="508" spans="8:12" ht="12.75">
      <c r="H508" s="238"/>
      <c r="L508" s="244"/>
    </row>
    <row r="509" spans="8:12" ht="12.75">
      <c r="H509" s="238"/>
      <c r="L509" s="244"/>
    </row>
    <row r="510" spans="8:12" ht="12.75">
      <c r="H510" s="238"/>
      <c r="L510" s="244"/>
    </row>
    <row r="511" spans="8:12" ht="12.75">
      <c r="H511" s="238"/>
      <c r="L511" s="244"/>
    </row>
    <row r="512" spans="8:12" ht="12.75">
      <c r="H512" s="238"/>
      <c r="L512" s="244"/>
    </row>
    <row r="513" spans="8:12" ht="12.75">
      <c r="H513" s="238"/>
      <c r="L513" s="244"/>
    </row>
    <row r="514" spans="8:12" ht="12.75">
      <c r="H514" s="238"/>
      <c r="L514" s="244"/>
    </row>
    <row r="515" spans="8:12" ht="12.75">
      <c r="H515" s="238"/>
      <c r="L515" s="244"/>
    </row>
    <row r="516" spans="8:12" ht="12.75">
      <c r="H516" s="238"/>
      <c r="L516" s="244"/>
    </row>
    <row r="517" spans="8:12" ht="12.75">
      <c r="H517" s="238"/>
      <c r="L517" s="244"/>
    </row>
    <row r="518" spans="8:12" ht="12.75">
      <c r="H518" s="238"/>
      <c r="L518" s="244"/>
    </row>
    <row r="519" spans="8:12" ht="12.75">
      <c r="H519" s="238"/>
      <c r="L519" s="244"/>
    </row>
    <row r="520" spans="8:12" ht="12.75">
      <c r="H520" s="238"/>
      <c r="L520" s="244"/>
    </row>
    <row r="521" spans="8:12" ht="12.75">
      <c r="H521" s="238"/>
      <c r="L521" s="244"/>
    </row>
    <row r="522" spans="8:12" ht="12.75">
      <c r="H522" s="238"/>
      <c r="L522" s="244"/>
    </row>
    <row r="523" spans="8:12" ht="12.75">
      <c r="H523" s="238"/>
      <c r="L523" s="244"/>
    </row>
    <row r="524" spans="8:12" ht="12.75">
      <c r="H524" s="238"/>
      <c r="L524" s="244"/>
    </row>
    <row r="525" spans="8:12" ht="12.75">
      <c r="H525" s="238"/>
      <c r="L525" s="244"/>
    </row>
    <row r="526" spans="8:12" ht="12.75">
      <c r="H526" s="238"/>
      <c r="L526" s="244"/>
    </row>
    <row r="527" spans="8:12" ht="12.75">
      <c r="H527" s="238"/>
      <c r="L527" s="244"/>
    </row>
    <row r="528" spans="8:12" ht="12.75">
      <c r="H528" s="238"/>
      <c r="L528" s="244"/>
    </row>
    <row r="529" spans="8:12" ht="12.75">
      <c r="H529" s="238"/>
      <c r="L529" s="244"/>
    </row>
    <row r="530" spans="8:12" ht="12.75">
      <c r="H530" s="238"/>
      <c r="L530" s="244"/>
    </row>
    <row r="531" spans="8:12" ht="12.75">
      <c r="H531" s="238"/>
      <c r="L531" s="244"/>
    </row>
    <row r="532" spans="8:12" ht="12.75">
      <c r="H532" s="238"/>
      <c r="L532" s="244"/>
    </row>
    <row r="533" spans="8:12" ht="12.75">
      <c r="H533" s="238"/>
      <c r="L533" s="244"/>
    </row>
    <row r="534" spans="8:12" ht="12.75">
      <c r="H534" s="238"/>
      <c r="L534" s="244"/>
    </row>
    <row r="535" spans="8:12" ht="12.75">
      <c r="H535" s="238"/>
      <c r="L535" s="244"/>
    </row>
    <row r="536" spans="8:12" ht="12.75">
      <c r="H536" s="238"/>
      <c r="L536" s="244"/>
    </row>
    <row r="537" spans="8:12" ht="12.75">
      <c r="H537" s="238"/>
      <c r="L537" s="244"/>
    </row>
    <row r="538" spans="8:12" ht="12.75">
      <c r="H538" s="238"/>
      <c r="L538" s="244"/>
    </row>
    <row r="539" spans="8:12" ht="12.75">
      <c r="H539" s="238"/>
      <c r="L539" s="244"/>
    </row>
    <row r="540" spans="8:12" ht="12.75">
      <c r="H540" s="238"/>
      <c r="L540" s="244"/>
    </row>
    <row r="541" spans="8:12" ht="12.75">
      <c r="H541" s="238"/>
      <c r="L541" s="244"/>
    </row>
    <row r="542" spans="8:12" ht="12.75">
      <c r="H542" s="238"/>
      <c r="L542" s="244"/>
    </row>
    <row r="543" spans="8:12" ht="12.75">
      <c r="H543" s="238"/>
      <c r="L543" s="244"/>
    </row>
    <row r="544" spans="8:12" ht="12.75">
      <c r="H544" s="238"/>
      <c r="L544" s="244"/>
    </row>
    <row r="545" spans="8:12" ht="12.75">
      <c r="H545" s="238"/>
      <c r="L545" s="244"/>
    </row>
    <row r="546" spans="8:12" ht="12.75">
      <c r="H546" s="238"/>
      <c r="L546" s="244"/>
    </row>
    <row r="547" spans="8:12" ht="12.75">
      <c r="H547" s="238"/>
      <c r="L547" s="244"/>
    </row>
    <row r="548" spans="8:12" ht="12.75">
      <c r="H548" s="238"/>
      <c r="L548" s="244"/>
    </row>
    <row r="549" spans="8:12" ht="12.75">
      <c r="H549" s="238"/>
      <c r="L549" s="244"/>
    </row>
    <row r="550" spans="8:12" ht="12.75">
      <c r="H550" s="238"/>
      <c r="L550" s="244"/>
    </row>
    <row r="551" spans="8:12" ht="12.75">
      <c r="H551" s="238"/>
      <c r="L551" s="244"/>
    </row>
    <row r="552" spans="8:12" ht="12.75">
      <c r="H552" s="238"/>
      <c r="L552" s="244"/>
    </row>
    <row r="553" spans="8:12" ht="12.75">
      <c r="H553" s="238"/>
      <c r="L553" s="244"/>
    </row>
    <row r="554" spans="8:12" ht="12.75">
      <c r="H554" s="238"/>
      <c r="L554" s="244"/>
    </row>
    <row r="555" spans="8:12" ht="12.75">
      <c r="H555" s="238"/>
      <c r="L555" s="244"/>
    </row>
    <row r="556" spans="8:12" ht="12.75">
      <c r="H556" s="238"/>
      <c r="L556" s="244"/>
    </row>
    <row r="557" spans="8:12" ht="12.75">
      <c r="H557" s="238"/>
      <c r="L557" s="244"/>
    </row>
    <row r="558" spans="8:12" ht="12.75">
      <c r="H558" s="238"/>
      <c r="L558" s="244"/>
    </row>
    <row r="559" spans="8:12" ht="12.75">
      <c r="H559" s="238"/>
      <c r="L559" s="244"/>
    </row>
    <row r="560" spans="8:12" ht="12.75">
      <c r="H560" s="238"/>
      <c r="L560" s="244"/>
    </row>
    <row r="561" spans="8:12" ht="12.75">
      <c r="H561" s="238"/>
      <c r="L561" s="244"/>
    </row>
    <row r="562" spans="8:12" ht="12.75">
      <c r="H562" s="238"/>
      <c r="L562" s="244"/>
    </row>
    <row r="563" spans="8:12" ht="12.75">
      <c r="H563" s="238"/>
      <c r="L563" s="244"/>
    </row>
    <row r="564" spans="8:12" ht="12.75">
      <c r="H564" s="238"/>
      <c r="L564" s="244"/>
    </row>
    <row r="565" spans="8:12" ht="12.75">
      <c r="H565" s="238"/>
      <c r="L565" s="244"/>
    </row>
    <row r="566" spans="8:12" ht="12.75">
      <c r="H566" s="238"/>
      <c r="L566" s="244"/>
    </row>
    <row r="567" spans="8:12" ht="12.75">
      <c r="H567" s="238"/>
      <c r="L567" s="244"/>
    </row>
    <row r="568" spans="8:12" ht="12.75">
      <c r="H568" s="238"/>
      <c r="L568" s="244"/>
    </row>
    <row r="569" spans="8:12" ht="12.75">
      <c r="H569" s="238"/>
      <c r="L569" s="244"/>
    </row>
    <row r="570" spans="8:12" ht="12.75">
      <c r="H570" s="238"/>
      <c r="L570" s="244"/>
    </row>
    <row r="571" spans="8:12" ht="12.75">
      <c r="H571" s="238"/>
      <c r="L571" s="244"/>
    </row>
    <row r="572" spans="8:12" ht="12.75">
      <c r="H572" s="238"/>
      <c r="L572" s="244"/>
    </row>
    <row r="573" spans="8:12" ht="12.75">
      <c r="H573" s="238"/>
      <c r="L573" s="244"/>
    </row>
    <row r="574" spans="8:12" ht="12.75">
      <c r="H574" s="238"/>
      <c r="L574" s="244"/>
    </row>
    <row r="575" spans="8:12" ht="12.75">
      <c r="H575" s="238"/>
      <c r="L575" s="244"/>
    </row>
    <row r="576" spans="8:12" ht="12.75">
      <c r="H576" s="238"/>
      <c r="L576" s="244"/>
    </row>
    <row r="577" spans="8:12" ht="12.75">
      <c r="H577" s="238"/>
      <c r="L577" s="244"/>
    </row>
    <row r="578" spans="8:12" ht="12.75">
      <c r="H578" s="238"/>
      <c r="L578" s="244"/>
    </row>
    <row r="579" spans="8:12" ht="12.75">
      <c r="H579" s="238"/>
      <c r="L579" s="244"/>
    </row>
    <row r="580" spans="8:12" ht="12.75">
      <c r="H580" s="238"/>
      <c r="L580" s="244"/>
    </row>
    <row r="581" spans="8:12" ht="12.75">
      <c r="H581" s="238"/>
      <c r="L581" s="244"/>
    </row>
    <row r="582" spans="8:12" ht="12.75">
      <c r="H582" s="238"/>
      <c r="L582" s="244"/>
    </row>
    <row r="583" spans="8:12" ht="12.75">
      <c r="H583" s="238"/>
      <c r="L583" s="244"/>
    </row>
    <row r="584" spans="8:12" ht="12.75">
      <c r="H584" s="238"/>
      <c r="L584" s="244"/>
    </row>
    <row r="585" spans="8:12" ht="12.75">
      <c r="H585" s="238"/>
      <c r="L585" s="244"/>
    </row>
    <row r="586" spans="8:12" ht="12.75">
      <c r="H586" s="238"/>
      <c r="L586" s="244"/>
    </row>
    <row r="587" spans="8:12" ht="12.75">
      <c r="H587" s="238"/>
      <c r="L587" s="244"/>
    </row>
    <row r="588" spans="8:12" ht="12.75">
      <c r="H588" s="238"/>
      <c r="L588" s="244"/>
    </row>
    <row r="589" spans="8:12" ht="12.75">
      <c r="H589" s="238"/>
      <c r="L589" s="244"/>
    </row>
    <row r="590" spans="8:12" ht="12.75">
      <c r="H590" s="238"/>
      <c r="L590" s="244"/>
    </row>
    <row r="591" spans="8:12" ht="12.75">
      <c r="H591" s="238"/>
      <c r="L591" s="244"/>
    </row>
    <row r="592" spans="8:12" ht="12.75">
      <c r="H592" s="238"/>
      <c r="L592" s="244"/>
    </row>
    <row r="593" spans="8:12" ht="12.75">
      <c r="H593" s="238"/>
      <c r="L593" s="244"/>
    </row>
    <row r="594" spans="8:12" ht="12.75">
      <c r="H594" s="238"/>
      <c r="L594" s="244"/>
    </row>
    <row r="595" spans="8:12" ht="12.75">
      <c r="H595" s="238"/>
      <c r="L595" s="244"/>
    </row>
    <row r="596" spans="8:12" ht="12.75">
      <c r="H596" s="238"/>
      <c r="L596" s="244"/>
    </row>
    <row r="597" spans="8:12" ht="12.75">
      <c r="H597" s="238"/>
      <c r="L597" s="244"/>
    </row>
    <row r="598" spans="8:12" ht="12.75">
      <c r="H598" s="238"/>
      <c r="L598" s="244"/>
    </row>
    <row r="599" spans="8:12" ht="12.75">
      <c r="H599" s="238"/>
      <c r="L599" s="244"/>
    </row>
    <row r="600" spans="8:12" ht="12.75">
      <c r="H600" s="238"/>
      <c r="L600" s="244"/>
    </row>
    <row r="601" spans="8:12" ht="12.75">
      <c r="H601" s="238"/>
      <c r="L601" s="244"/>
    </row>
    <row r="602" spans="8:12" ht="12.75">
      <c r="H602" s="238"/>
      <c r="L602" s="244"/>
    </row>
    <row r="603" spans="8:12" ht="12.75">
      <c r="H603" s="238"/>
      <c r="L603" s="244"/>
    </row>
    <row r="604" spans="8:12" ht="12.75">
      <c r="H604" s="238"/>
      <c r="L604" s="244"/>
    </row>
    <row r="605" spans="8:12" ht="12.75">
      <c r="H605" s="238"/>
      <c r="L605" s="244"/>
    </row>
    <row r="606" spans="8:12" ht="12.75">
      <c r="H606" s="238"/>
      <c r="L606" s="244"/>
    </row>
    <row r="607" spans="8:12" ht="12.75">
      <c r="H607" s="238"/>
      <c r="L607" s="244"/>
    </row>
    <row r="608" spans="8:12" ht="12.75">
      <c r="H608" s="238"/>
      <c r="L608" s="244"/>
    </row>
    <row r="609" spans="8:12" ht="12.75">
      <c r="H609" s="238"/>
      <c r="L609" s="244"/>
    </row>
    <row r="610" spans="8:12" ht="12.75">
      <c r="H610" s="238"/>
      <c r="L610" s="244"/>
    </row>
    <row r="611" spans="8:12" ht="12.75">
      <c r="H611" s="238"/>
      <c r="L611" s="244"/>
    </row>
    <row r="612" spans="8:12" ht="12.75">
      <c r="H612" s="238"/>
      <c r="L612" s="244"/>
    </row>
    <row r="613" spans="8:12" ht="12.75">
      <c r="H613" s="238"/>
      <c r="L613" s="244"/>
    </row>
    <row r="614" spans="8:12" ht="12.75">
      <c r="H614" s="238"/>
      <c r="L614" s="244"/>
    </row>
    <row r="615" spans="8:12" ht="12.75">
      <c r="H615" s="238"/>
      <c r="L615" s="244"/>
    </row>
    <row r="616" spans="8:12" ht="12.75">
      <c r="H616" s="238"/>
      <c r="L616" s="244"/>
    </row>
    <row r="617" spans="8:12" ht="12.75">
      <c r="H617" s="238"/>
      <c r="L617" s="244"/>
    </row>
    <row r="618" spans="8:12" ht="12.75">
      <c r="H618" s="238"/>
      <c r="L618" s="244"/>
    </row>
    <row r="619" spans="8:12" ht="12.75">
      <c r="H619" s="238"/>
      <c r="L619" s="244"/>
    </row>
    <row r="620" spans="8:12" ht="12.75">
      <c r="H620" s="238"/>
      <c r="L620" s="244"/>
    </row>
    <row r="621" spans="8:12" ht="12.75">
      <c r="H621" s="238"/>
      <c r="L621" s="244"/>
    </row>
    <row r="622" spans="8:12" ht="12.75">
      <c r="H622" s="238"/>
      <c r="L622" s="244"/>
    </row>
    <row r="623" spans="8:12" ht="12.75">
      <c r="H623" s="238"/>
      <c r="L623" s="244"/>
    </row>
    <row r="624" spans="8:12" ht="12.75">
      <c r="H624" s="238"/>
      <c r="L624" s="244"/>
    </row>
    <row r="625" spans="8:12" ht="12.75">
      <c r="H625" s="238"/>
      <c r="L625" s="244"/>
    </row>
    <row r="626" spans="8:12" ht="12.75">
      <c r="H626" s="238"/>
      <c r="L626" s="244"/>
    </row>
    <row r="627" spans="8:12" ht="12.75">
      <c r="H627" s="238"/>
      <c r="L627" s="244"/>
    </row>
    <row r="628" spans="8:12" ht="12.75">
      <c r="H628" s="238"/>
      <c r="L628" s="244"/>
    </row>
    <row r="629" spans="8:12" ht="12.75">
      <c r="H629" s="238"/>
      <c r="L629" s="244"/>
    </row>
    <row r="630" spans="8:12" ht="12.75">
      <c r="H630" s="238"/>
      <c r="L630" s="244"/>
    </row>
    <row r="631" spans="8:12" ht="12.75">
      <c r="H631" s="238"/>
      <c r="L631" s="244"/>
    </row>
    <row r="632" spans="8:12" ht="12.75">
      <c r="H632" s="238"/>
      <c r="L632" s="244"/>
    </row>
    <row r="633" spans="8:12" ht="12.75">
      <c r="H633" s="238"/>
      <c r="L633" s="244"/>
    </row>
    <row r="634" spans="8:12" ht="12.75">
      <c r="H634" s="238"/>
      <c r="L634" s="244"/>
    </row>
    <row r="635" spans="8:12" ht="12.75">
      <c r="H635" s="238"/>
      <c r="L635" s="244"/>
    </row>
    <row r="636" spans="8:12" ht="12.75">
      <c r="H636" s="238"/>
      <c r="L636" s="244"/>
    </row>
    <row r="637" spans="8:12" ht="12.75">
      <c r="H637" s="238"/>
      <c r="L637" s="244"/>
    </row>
    <row r="638" spans="8:12" ht="12.75">
      <c r="H638" s="238"/>
      <c r="L638" s="244"/>
    </row>
    <row r="639" spans="8:12" ht="12.75">
      <c r="H639" s="238"/>
      <c r="L639" s="244"/>
    </row>
    <row r="640" spans="8:12" ht="12.75">
      <c r="H640" s="238"/>
      <c r="L640" s="244"/>
    </row>
    <row r="641" spans="8:12" ht="12.75">
      <c r="H641" s="238"/>
      <c r="L641" s="244"/>
    </row>
    <row r="642" spans="8:12" ht="12.75">
      <c r="H642" s="238"/>
      <c r="L642" s="244"/>
    </row>
    <row r="643" spans="8:12" ht="12.75">
      <c r="H643" s="238"/>
      <c r="L643" s="244"/>
    </row>
    <row r="644" spans="8:12" ht="12.75">
      <c r="H644" s="238"/>
      <c r="L644" s="244"/>
    </row>
    <row r="645" spans="8:12" ht="12.75">
      <c r="H645" s="238"/>
      <c r="L645" s="244"/>
    </row>
    <row r="646" spans="8:12" ht="12.75">
      <c r="H646" s="238"/>
      <c r="L646" s="244"/>
    </row>
    <row r="647" spans="8:12" ht="12.75">
      <c r="H647" s="238"/>
      <c r="L647" s="244"/>
    </row>
    <row r="648" spans="8:12" ht="12.75">
      <c r="H648" s="238"/>
      <c r="L648" s="244"/>
    </row>
    <row r="649" spans="8:12" ht="12.75">
      <c r="H649" s="238"/>
      <c r="L649" s="244"/>
    </row>
    <row r="650" spans="8:12" ht="12.75">
      <c r="H650" s="238"/>
      <c r="L650" s="244"/>
    </row>
    <row r="651" spans="8:12" ht="12.75">
      <c r="H651" s="238"/>
      <c r="L651" s="244"/>
    </row>
    <row r="652" spans="8:12" ht="12.75">
      <c r="H652" s="238"/>
      <c r="L652" s="244"/>
    </row>
    <row r="653" spans="8:12" ht="12.75">
      <c r="H653" s="238"/>
      <c r="L653" s="244"/>
    </row>
    <row r="654" spans="8:12" ht="12.75">
      <c r="H654" s="238"/>
      <c r="L654" s="244"/>
    </row>
    <row r="655" spans="8:12" ht="12.75">
      <c r="H655" s="238"/>
      <c r="L655" s="244"/>
    </row>
    <row r="656" spans="8:12" ht="12.75">
      <c r="H656" s="238"/>
      <c r="L656" s="244"/>
    </row>
    <row r="657" spans="8:12" ht="12.75">
      <c r="H657" s="238"/>
      <c r="L657" s="244"/>
    </row>
    <row r="658" spans="8:12" ht="12.75">
      <c r="H658" s="238"/>
      <c r="L658" s="244"/>
    </row>
    <row r="659" spans="8:12" ht="12.75">
      <c r="H659" s="238"/>
      <c r="L659" s="244"/>
    </row>
    <row r="660" spans="8:12" ht="12.75">
      <c r="H660" s="238"/>
      <c r="L660" s="244"/>
    </row>
    <row r="661" spans="8:12" ht="12.75">
      <c r="H661" s="238"/>
      <c r="L661" s="244"/>
    </row>
    <row r="662" spans="8:12" ht="12.75">
      <c r="H662" s="238"/>
      <c r="L662" s="244"/>
    </row>
    <row r="663" spans="8:12" ht="12.75">
      <c r="H663" s="238"/>
      <c r="L663" s="244"/>
    </row>
    <row r="664" spans="8:12" ht="12.75">
      <c r="H664" s="238"/>
      <c r="L664" s="244"/>
    </row>
    <row r="665" spans="8:12" ht="12.75">
      <c r="H665" s="238"/>
      <c r="L665" s="244"/>
    </row>
    <row r="666" spans="8:12" ht="12.75">
      <c r="H666" s="238"/>
      <c r="L666" s="244"/>
    </row>
    <row r="667" spans="8:12" ht="12.75">
      <c r="H667" s="238"/>
      <c r="L667" s="244"/>
    </row>
    <row r="668" spans="8:12" ht="12.75">
      <c r="H668" s="238"/>
      <c r="L668" s="244"/>
    </row>
    <row r="669" spans="8:12" ht="12.75">
      <c r="H669" s="238"/>
      <c r="L669" s="244"/>
    </row>
    <row r="670" spans="8:12" ht="12.75">
      <c r="H670" s="238"/>
      <c r="L670" s="244"/>
    </row>
    <row r="671" spans="8:12" ht="12.75">
      <c r="H671" s="238"/>
      <c r="L671" s="244"/>
    </row>
    <row r="672" spans="8:12" ht="12.75">
      <c r="H672" s="238"/>
      <c r="L672" s="244"/>
    </row>
    <row r="673" spans="8:12" ht="12.75">
      <c r="H673" s="238"/>
      <c r="L673" s="244"/>
    </row>
    <row r="674" spans="8:12" ht="12.75">
      <c r="H674" s="238"/>
      <c r="L674" s="244"/>
    </row>
    <row r="675" spans="8:12" ht="12.75">
      <c r="H675" s="238"/>
      <c r="L675" s="244"/>
    </row>
    <row r="676" spans="8:12" ht="12.75">
      <c r="H676" s="238"/>
      <c r="L676" s="244"/>
    </row>
    <row r="677" spans="8:12" ht="12.75">
      <c r="H677" s="238"/>
      <c r="L677" s="244"/>
    </row>
    <row r="678" spans="8:12" ht="12.75">
      <c r="H678" s="238"/>
      <c r="L678" s="244"/>
    </row>
    <row r="679" spans="8:12" ht="12.75">
      <c r="H679" s="238"/>
      <c r="L679" s="244"/>
    </row>
    <row r="680" spans="8:12" ht="12.75">
      <c r="H680" s="238"/>
      <c r="L680" s="244"/>
    </row>
    <row r="681" spans="8:12" ht="12.75">
      <c r="H681" s="238"/>
      <c r="L681" s="244"/>
    </row>
    <row r="682" spans="8:12" ht="12.75">
      <c r="H682" s="238"/>
      <c r="L682" s="244"/>
    </row>
    <row r="683" spans="8:12" ht="12.75">
      <c r="H683" s="238"/>
      <c r="L683" s="244"/>
    </row>
    <row r="684" spans="8:12" ht="12.75">
      <c r="H684" s="238"/>
      <c r="L684" s="244"/>
    </row>
    <row r="685" spans="8:12" ht="12.75">
      <c r="H685" s="238"/>
      <c r="L685" s="244"/>
    </row>
    <row r="686" spans="8:12" ht="12.75">
      <c r="H686" s="238"/>
      <c r="L686" s="244"/>
    </row>
    <row r="687" spans="8:12" ht="12.75">
      <c r="H687" s="238"/>
      <c r="L687" s="244"/>
    </row>
    <row r="688" spans="8:12" ht="12.75">
      <c r="H688" s="238"/>
      <c r="L688" s="244"/>
    </row>
    <row r="689" spans="8:12" ht="12.75">
      <c r="H689" s="238"/>
      <c r="L689" s="244"/>
    </row>
    <row r="690" spans="8:12" ht="12.75">
      <c r="H690" s="238"/>
      <c r="L690" s="244"/>
    </row>
    <row r="691" spans="8:12" ht="12.75">
      <c r="H691" s="238"/>
      <c r="L691" s="244"/>
    </row>
    <row r="692" spans="8:12" ht="12.75">
      <c r="H692" s="238"/>
      <c r="L692" s="244"/>
    </row>
    <row r="693" spans="8:12" ht="12.75">
      <c r="H693" s="238"/>
      <c r="L693" s="244"/>
    </row>
    <row r="694" spans="8:12" ht="12.75">
      <c r="H694" s="238"/>
      <c r="L694" s="244"/>
    </row>
    <row r="695" spans="8:12" ht="12.75">
      <c r="H695" s="238"/>
      <c r="L695" s="244"/>
    </row>
    <row r="696" spans="8:12" ht="12.75">
      <c r="H696" s="238"/>
      <c r="L696" s="244"/>
    </row>
    <row r="697" spans="8:12" ht="12.75">
      <c r="H697" s="238"/>
      <c r="L697" s="244"/>
    </row>
    <row r="698" spans="8:12" ht="12.75">
      <c r="H698" s="238"/>
      <c r="L698" s="244"/>
    </row>
    <row r="699" spans="8:12" ht="12.75">
      <c r="H699" s="238"/>
      <c r="L699" s="244"/>
    </row>
    <row r="700" spans="8:12" ht="12.75">
      <c r="H700" s="238"/>
      <c r="L700" s="244"/>
    </row>
    <row r="701" spans="8:12" ht="12.75">
      <c r="H701" s="238"/>
      <c r="L701" s="244"/>
    </row>
    <row r="702" spans="8:12" ht="12.75">
      <c r="H702" s="238"/>
      <c r="L702" s="244"/>
    </row>
    <row r="703" spans="8:12" ht="12.75">
      <c r="H703" s="238"/>
      <c r="L703" s="244"/>
    </row>
    <row r="704" spans="8:12" ht="12.75">
      <c r="H704" s="238"/>
      <c r="L704" s="244"/>
    </row>
    <row r="705" spans="8:12" ht="12.75">
      <c r="H705" s="238"/>
      <c r="L705" s="244"/>
    </row>
    <row r="706" spans="8:12" ht="12.75">
      <c r="H706" s="238"/>
      <c r="L706" s="244"/>
    </row>
    <row r="707" spans="8:12" ht="12.75">
      <c r="H707" s="238"/>
      <c r="L707" s="244"/>
    </row>
    <row r="708" spans="8:12" ht="12.75">
      <c r="H708" s="238"/>
      <c r="L708" s="244"/>
    </row>
    <row r="709" spans="8:12" ht="12.75">
      <c r="H709" s="238"/>
      <c r="L709" s="244"/>
    </row>
    <row r="710" spans="8:12" ht="12.75">
      <c r="H710" s="238"/>
      <c r="L710" s="244"/>
    </row>
    <row r="711" spans="8:12" ht="12.75">
      <c r="H711" s="238"/>
      <c r="L711" s="244"/>
    </row>
    <row r="712" spans="8:12" ht="12.75">
      <c r="H712" s="238"/>
      <c r="L712" s="244"/>
    </row>
    <row r="713" spans="8:12" ht="12.75">
      <c r="H713" s="238"/>
      <c r="L713" s="244"/>
    </row>
    <row r="714" spans="8:12" ht="12.75">
      <c r="H714" s="238"/>
      <c r="L714" s="244"/>
    </row>
    <row r="715" spans="8:12" ht="12.75">
      <c r="H715" s="238"/>
      <c r="L715" s="244"/>
    </row>
    <row r="716" spans="8:12" ht="12.75">
      <c r="H716" s="238"/>
      <c r="L716" s="244"/>
    </row>
    <row r="717" spans="8:12" ht="12.75">
      <c r="H717" s="238"/>
      <c r="L717" s="244"/>
    </row>
    <row r="718" spans="8:12" ht="12.75">
      <c r="H718" s="238"/>
      <c r="L718" s="244"/>
    </row>
    <row r="719" spans="8:12" ht="12.75">
      <c r="H719" s="238"/>
      <c r="L719" s="244"/>
    </row>
    <row r="720" spans="8:12" ht="12.75">
      <c r="H720" s="238"/>
      <c r="L720" s="244"/>
    </row>
    <row r="721" spans="8:12" ht="12.75">
      <c r="H721" s="238"/>
      <c r="L721" s="244"/>
    </row>
    <row r="722" spans="8:12" ht="12.75">
      <c r="H722" s="238"/>
      <c r="L722" s="244"/>
    </row>
    <row r="723" spans="8:12" ht="12.75">
      <c r="H723" s="238"/>
      <c r="L723" s="244"/>
    </row>
    <row r="724" spans="8:12" ht="12.75">
      <c r="H724" s="238"/>
      <c r="L724" s="244"/>
    </row>
    <row r="725" spans="8:12" ht="12.75">
      <c r="H725" s="238"/>
      <c r="L725" s="244"/>
    </row>
    <row r="726" spans="8:12" ht="12.75">
      <c r="H726" s="238"/>
      <c r="L726" s="244"/>
    </row>
    <row r="727" spans="8:12" ht="12.75">
      <c r="H727" s="238"/>
      <c r="L727" s="244"/>
    </row>
    <row r="728" spans="8:12" ht="12.75">
      <c r="H728" s="238"/>
      <c r="L728" s="244"/>
    </row>
    <row r="729" spans="8:12" ht="12.75">
      <c r="H729" s="238"/>
      <c r="L729" s="244"/>
    </row>
    <row r="730" spans="8:12" ht="12.75">
      <c r="H730" s="238"/>
      <c r="L730" s="244"/>
    </row>
    <row r="731" spans="8:12" ht="12.75">
      <c r="H731" s="238"/>
      <c r="L731" s="244"/>
    </row>
    <row r="732" spans="8:12" ht="12.75">
      <c r="H732" s="238"/>
      <c r="L732" s="244"/>
    </row>
    <row r="733" spans="8:12" ht="12.75">
      <c r="H733" s="238"/>
      <c r="L733" s="244"/>
    </row>
    <row r="734" spans="8:12" ht="12.75">
      <c r="H734" s="238"/>
      <c r="L734" s="244"/>
    </row>
    <row r="735" spans="8:12" ht="12.75">
      <c r="H735" s="238"/>
      <c r="L735" s="244"/>
    </row>
    <row r="736" spans="8:12" ht="12.75">
      <c r="H736" s="238"/>
      <c r="L736" s="244"/>
    </row>
    <row r="737" spans="8:12" ht="12.75">
      <c r="H737" s="238"/>
      <c r="L737" s="244"/>
    </row>
    <row r="738" spans="8:12" ht="12.75">
      <c r="H738" s="238"/>
      <c r="L738" s="244"/>
    </row>
    <row r="739" spans="8:12" ht="12.75">
      <c r="H739" s="238"/>
      <c r="L739" s="244"/>
    </row>
    <row r="740" spans="8:12" ht="12.75">
      <c r="H740" s="238"/>
      <c r="L740" s="244"/>
    </row>
    <row r="741" spans="8:12" ht="12.75">
      <c r="H741" s="238"/>
      <c r="L741" s="244"/>
    </row>
    <row r="742" spans="8:12" ht="12.75">
      <c r="H742" s="238"/>
      <c r="L742" s="244"/>
    </row>
    <row r="743" spans="8:12" ht="12.75">
      <c r="H743" s="238"/>
      <c r="L743" s="244"/>
    </row>
    <row r="744" spans="8:12" ht="12.75">
      <c r="H744" s="238"/>
      <c r="L744" s="244"/>
    </row>
    <row r="745" spans="8:12" ht="12.75">
      <c r="H745" s="238"/>
      <c r="L745" s="244"/>
    </row>
    <row r="746" spans="8:12" ht="12.75">
      <c r="H746" s="238"/>
      <c r="L746" s="244"/>
    </row>
    <row r="747" spans="8:12" ht="12.75">
      <c r="H747" s="238"/>
      <c r="L747" s="244"/>
    </row>
    <row r="748" spans="8:12" ht="12.75">
      <c r="H748" s="238"/>
      <c r="L748" s="244"/>
    </row>
    <row r="749" spans="8:12" ht="12.75">
      <c r="H749" s="238"/>
      <c r="L749" s="244"/>
    </row>
    <row r="750" spans="8:12" ht="12.75">
      <c r="H750" s="238"/>
      <c r="L750" s="244"/>
    </row>
    <row r="751" spans="8:12" ht="12.75">
      <c r="H751" s="238"/>
      <c r="L751" s="244"/>
    </row>
    <row r="752" spans="8:12" ht="12.75">
      <c r="H752" s="238"/>
      <c r="L752" s="244"/>
    </row>
    <row r="753" spans="8:12" ht="12.75">
      <c r="H753" s="238"/>
      <c r="L753" s="244"/>
    </row>
    <row r="754" spans="8:12" ht="12.75">
      <c r="H754" s="238"/>
      <c r="L754" s="244"/>
    </row>
    <row r="755" spans="8:12" ht="12.75">
      <c r="H755" s="238"/>
      <c r="L755" s="244"/>
    </row>
    <row r="756" spans="8:12" ht="12.75">
      <c r="H756" s="238"/>
      <c r="L756" s="244"/>
    </row>
    <row r="757" spans="8:12" ht="12.75">
      <c r="H757" s="238"/>
      <c r="L757" s="244"/>
    </row>
    <row r="758" spans="8:12" ht="12.75">
      <c r="H758" s="238"/>
      <c r="L758" s="244"/>
    </row>
    <row r="759" spans="8:12" ht="12.75">
      <c r="H759" s="238"/>
      <c r="L759" s="244"/>
    </row>
    <row r="760" spans="8:12" ht="12.75">
      <c r="H760" s="238"/>
      <c r="L760" s="244"/>
    </row>
    <row r="761" spans="8:12" ht="12.75">
      <c r="H761" s="238"/>
      <c r="L761" s="244"/>
    </row>
    <row r="762" spans="8:12" ht="12.75">
      <c r="H762" s="238"/>
      <c r="L762" s="244"/>
    </row>
    <row r="763" spans="8:12" ht="12.75">
      <c r="H763" s="238"/>
      <c r="L763" s="244"/>
    </row>
    <row r="764" spans="8:12" ht="12.75">
      <c r="H764" s="238"/>
      <c r="L764" s="244"/>
    </row>
    <row r="765" spans="8:12" ht="12.75">
      <c r="H765" s="238"/>
      <c r="L765" s="244"/>
    </row>
    <row r="766" spans="8:12" ht="12.75">
      <c r="H766" s="238"/>
      <c r="L766" s="244"/>
    </row>
    <row r="767" spans="8:12" ht="12.75">
      <c r="H767" s="238"/>
      <c r="L767" s="244"/>
    </row>
    <row r="768" spans="8:12" ht="12.75">
      <c r="H768" s="238"/>
      <c r="L768" s="244"/>
    </row>
    <row r="769" spans="8:12" ht="12.75">
      <c r="H769" s="238"/>
      <c r="L769" s="244"/>
    </row>
    <row r="770" spans="8:12" ht="12.75">
      <c r="H770" s="238"/>
      <c r="L770" s="244"/>
    </row>
    <row r="771" spans="8:12" ht="12.75">
      <c r="H771" s="238"/>
      <c r="L771" s="244"/>
    </row>
    <row r="772" spans="8:12" ht="12.75">
      <c r="H772" s="238"/>
      <c r="L772" s="244"/>
    </row>
    <row r="773" spans="8:12" ht="12.75">
      <c r="H773" s="238"/>
      <c r="L773" s="244"/>
    </row>
    <row r="774" spans="8:12" ht="12.75">
      <c r="H774" s="238"/>
      <c r="L774" s="244"/>
    </row>
    <row r="775" spans="8:12" ht="12.75">
      <c r="H775" s="238"/>
      <c r="L775" s="244"/>
    </row>
    <row r="776" spans="8:12" ht="12.75">
      <c r="H776" s="238"/>
      <c r="L776" s="244"/>
    </row>
    <row r="777" spans="8:12" ht="12.75">
      <c r="H777" s="238"/>
      <c r="L777" s="244"/>
    </row>
    <row r="778" spans="8:12" ht="12.75">
      <c r="H778" s="238"/>
      <c r="L778" s="244"/>
    </row>
    <row r="779" spans="8:12" ht="12.75">
      <c r="H779" s="238"/>
      <c r="L779" s="244"/>
    </row>
    <row r="780" spans="8:12" ht="12.75">
      <c r="H780" s="238"/>
      <c r="L780" s="244"/>
    </row>
    <row r="781" spans="8:12" ht="12.75">
      <c r="H781" s="238"/>
      <c r="L781" s="244"/>
    </row>
    <row r="782" spans="8:12" ht="12.75">
      <c r="H782" s="238"/>
      <c r="L782" s="244"/>
    </row>
    <row r="783" spans="8:12" ht="12.75">
      <c r="H783" s="238"/>
      <c r="L783" s="244"/>
    </row>
    <row r="784" spans="8:12" ht="12.75">
      <c r="H784" s="238"/>
      <c r="L784" s="244"/>
    </row>
    <row r="785" spans="8:12" ht="12.75">
      <c r="H785" s="238"/>
      <c r="L785" s="244"/>
    </row>
    <row r="786" spans="8:12" ht="12.75">
      <c r="H786" s="238"/>
      <c r="L786" s="244"/>
    </row>
    <row r="787" spans="8:12" ht="12.75">
      <c r="H787" s="238"/>
      <c r="L787" s="244"/>
    </row>
    <row r="788" spans="8:12" ht="12.75">
      <c r="H788" s="238"/>
      <c r="L788" s="244"/>
    </row>
    <row r="789" spans="8:12" ht="12.75">
      <c r="H789" s="238"/>
      <c r="L789" s="244"/>
    </row>
    <row r="790" spans="8:12" ht="12.75">
      <c r="H790" s="238"/>
      <c r="L790" s="244"/>
    </row>
    <row r="791" spans="8:12" ht="12.75">
      <c r="H791" s="238"/>
      <c r="L791" s="244"/>
    </row>
    <row r="792" spans="8:12" ht="12.75">
      <c r="H792" s="238"/>
      <c r="L792" s="244"/>
    </row>
    <row r="793" spans="8:12" ht="12.75">
      <c r="H793" s="238"/>
      <c r="L793" s="244"/>
    </row>
    <row r="794" spans="8:12" ht="12.75">
      <c r="H794" s="238"/>
      <c r="L794" s="244"/>
    </row>
    <row r="795" spans="8:12" ht="12.75">
      <c r="H795" s="238"/>
      <c r="L795" s="244"/>
    </row>
    <row r="796" spans="8:12" ht="12.75">
      <c r="H796" s="238"/>
      <c r="L796" s="244"/>
    </row>
    <row r="797" spans="8:12" ht="12.75">
      <c r="H797" s="238"/>
      <c r="L797" s="244"/>
    </row>
    <row r="798" spans="8:12" ht="12.75">
      <c r="H798" s="238"/>
      <c r="L798" s="244"/>
    </row>
    <row r="799" spans="8:12" ht="12.75">
      <c r="H799" s="238"/>
      <c r="L799" s="244"/>
    </row>
    <row r="800" spans="8:12" ht="12.75">
      <c r="H800" s="238"/>
      <c r="L800" s="244"/>
    </row>
    <row r="801" spans="8:12" ht="12.75">
      <c r="H801" s="238"/>
      <c r="L801" s="244"/>
    </row>
    <row r="802" spans="8:12" ht="12.75">
      <c r="H802" s="238"/>
      <c r="L802" s="244"/>
    </row>
    <row r="803" spans="8:12" ht="12.75">
      <c r="H803" s="238"/>
      <c r="L803" s="244"/>
    </row>
    <row r="804" spans="8:12" ht="12.75">
      <c r="H804" s="238"/>
      <c r="L804" s="244"/>
    </row>
    <row r="805" spans="8:12" ht="12.75">
      <c r="H805" s="238"/>
      <c r="L805" s="244"/>
    </row>
    <row r="806" spans="8:12" ht="12.75">
      <c r="H806" s="238"/>
      <c r="L806" s="244"/>
    </row>
    <row r="807" spans="8:12" ht="12.75">
      <c r="H807" s="238"/>
      <c r="L807" s="244"/>
    </row>
    <row r="808" spans="8:12" ht="12.75">
      <c r="H808" s="238"/>
      <c r="L808" s="244"/>
    </row>
    <row r="809" spans="8:12" ht="12.75">
      <c r="H809" s="238"/>
      <c r="L809" s="244"/>
    </row>
    <row r="810" spans="8:12" ht="12.75">
      <c r="H810" s="238"/>
      <c r="L810" s="244"/>
    </row>
    <row r="811" spans="8:12" ht="12.75">
      <c r="H811" s="238"/>
      <c r="L811" s="244"/>
    </row>
    <row r="812" spans="8:12" ht="12.75">
      <c r="H812" s="238"/>
      <c r="L812" s="244"/>
    </row>
    <row r="813" spans="8:12" ht="12.75">
      <c r="H813" s="238"/>
      <c r="L813" s="244"/>
    </row>
    <row r="814" spans="8:12" ht="12.75">
      <c r="H814" s="238"/>
      <c r="L814" s="244"/>
    </row>
    <row r="815" spans="8:12" ht="12.75">
      <c r="H815" s="238"/>
      <c r="L815" s="244"/>
    </row>
    <row r="816" spans="8:12" ht="12.75">
      <c r="H816" s="238"/>
      <c r="L816" s="244"/>
    </row>
    <row r="817" spans="8:12" ht="12.75">
      <c r="H817" s="238"/>
      <c r="L817" s="244"/>
    </row>
    <row r="818" spans="8:12" ht="12.75">
      <c r="H818" s="238"/>
      <c r="L818" s="244"/>
    </row>
    <row r="819" spans="8:12" ht="12.75">
      <c r="H819" s="238"/>
      <c r="L819" s="244"/>
    </row>
    <row r="820" spans="8:12" ht="12.75">
      <c r="H820" s="238"/>
      <c r="L820" s="244"/>
    </row>
    <row r="821" spans="8:12" ht="12.75">
      <c r="H821" s="238"/>
      <c r="L821" s="244"/>
    </row>
    <row r="822" spans="8:12" ht="12.75">
      <c r="H822" s="238"/>
      <c r="L822" s="244"/>
    </row>
    <row r="823" spans="8:12" ht="12.75">
      <c r="H823" s="238"/>
      <c r="L823" s="244"/>
    </row>
    <row r="824" spans="8:12" ht="12.75">
      <c r="H824" s="238"/>
      <c r="L824" s="244"/>
    </row>
    <row r="825" spans="8:12" ht="12.75">
      <c r="H825" s="238"/>
      <c r="L825" s="244"/>
    </row>
    <row r="826" spans="8:12" ht="12.75">
      <c r="H826" s="238"/>
      <c r="L826" s="244"/>
    </row>
    <row r="827" spans="8:12" ht="12.75">
      <c r="H827" s="238"/>
      <c r="L827" s="244"/>
    </row>
    <row r="828" spans="8:12" ht="12.75">
      <c r="H828" s="238"/>
      <c r="L828" s="244"/>
    </row>
    <row r="829" spans="8:12" ht="12.75">
      <c r="H829" s="238"/>
      <c r="L829" s="244"/>
    </row>
    <row r="830" spans="8:12" ht="12.75">
      <c r="H830" s="238"/>
      <c r="L830" s="244"/>
    </row>
    <row r="831" spans="8:12" ht="12.75">
      <c r="H831" s="238"/>
      <c r="L831" s="244"/>
    </row>
    <row r="832" spans="8:12" ht="12.75">
      <c r="H832" s="238"/>
      <c r="L832" s="244"/>
    </row>
    <row r="833" spans="8:12" ht="12.75">
      <c r="H833" s="238"/>
      <c r="L833" s="244"/>
    </row>
    <row r="834" spans="8:12" ht="12.75">
      <c r="H834" s="238"/>
      <c r="L834" s="244"/>
    </row>
    <row r="835" spans="8:12" ht="12.75">
      <c r="H835" s="238"/>
      <c r="L835" s="244"/>
    </row>
    <row r="836" spans="8:12" ht="12.75">
      <c r="H836" s="238"/>
      <c r="L836" s="244"/>
    </row>
    <row r="837" spans="8:12" ht="12.75">
      <c r="H837" s="238"/>
      <c r="L837" s="244"/>
    </row>
    <row r="838" spans="8:12" ht="12.75">
      <c r="H838" s="238"/>
      <c r="L838" s="244"/>
    </row>
    <row r="839" spans="8:12" ht="12.75">
      <c r="H839" s="238"/>
      <c r="L839" s="244"/>
    </row>
    <row r="840" spans="8:12" ht="12.75">
      <c r="H840" s="238"/>
      <c r="L840" s="244"/>
    </row>
    <row r="841" spans="8:12" ht="12.75">
      <c r="H841" s="238"/>
      <c r="L841" s="244"/>
    </row>
    <row r="842" spans="8:12" ht="12.75">
      <c r="H842" s="238"/>
      <c r="L842" s="244"/>
    </row>
    <row r="843" spans="8:12" ht="12.75">
      <c r="H843" s="238"/>
      <c r="L843" s="244"/>
    </row>
    <row r="844" spans="8:12" ht="12.75">
      <c r="H844" s="238"/>
      <c r="L844" s="244"/>
    </row>
    <row r="845" spans="8:12" ht="12.75">
      <c r="H845" s="238"/>
      <c r="L845" s="244"/>
    </row>
    <row r="846" spans="8:12" ht="12.75">
      <c r="H846" s="238"/>
      <c r="L846" s="244"/>
    </row>
    <row r="847" spans="8:12" ht="12.75">
      <c r="H847" s="238"/>
      <c r="L847" s="244"/>
    </row>
    <row r="848" spans="8:12" ht="12.75">
      <c r="H848" s="238"/>
      <c r="L848" s="244"/>
    </row>
    <row r="849" spans="8:12" ht="12.75">
      <c r="H849" s="238"/>
      <c r="L849" s="244"/>
    </row>
    <row r="850" spans="8:12" ht="12.75">
      <c r="H850" s="238"/>
      <c r="L850" s="244"/>
    </row>
    <row r="851" spans="8:12" ht="12.75">
      <c r="H851" s="238"/>
      <c r="L851" s="244"/>
    </row>
    <row r="852" spans="8:12" ht="12.75">
      <c r="H852" s="238"/>
      <c r="L852" s="244"/>
    </row>
    <row r="853" spans="8:12" ht="12.75">
      <c r="H853" s="238"/>
      <c r="L853" s="244"/>
    </row>
    <row r="854" spans="8:12" ht="12.75">
      <c r="H854" s="238"/>
      <c r="L854" s="244"/>
    </row>
    <row r="855" spans="8:12" ht="12.75">
      <c r="H855" s="238"/>
      <c r="L855" s="244"/>
    </row>
    <row r="856" spans="8:12" ht="12.75">
      <c r="H856" s="238"/>
      <c r="L856" s="244"/>
    </row>
    <row r="857" spans="8:12" ht="12.75">
      <c r="H857" s="238"/>
      <c r="L857" s="244"/>
    </row>
    <row r="858" spans="8:12" ht="12.75">
      <c r="H858" s="238"/>
      <c r="L858" s="244"/>
    </row>
    <row r="859" spans="8:12" ht="12.75">
      <c r="H859" s="238"/>
      <c r="L859" s="244"/>
    </row>
    <row r="860" spans="8:12" ht="12.75">
      <c r="H860" s="238"/>
      <c r="L860" s="244"/>
    </row>
    <row r="861" spans="8:12" ht="12.75">
      <c r="H861" s="238"/>
      <c r="L861" s="244"/>
    </row>
    <row r="862" spans="8:12" ht="12.75">
      <c r="H862" s="238"/>
      <c r="L862" s="244"/>
    </row>
    <row r="863" spans="8:12" ht="12.75">
      <c r="H863" s="238"/>
      <c r="L863" s="244"/>
    </row>
    <row r="864" spans="8:12" ht="12.75">
      <c r="H864" s="238"/>
      <c r="L864" s="244"/>
    </row>
    <row r="865" spans="8:12" ht="12.75">
      <c r="H865" s="238"/>
      <c r="L865" s="244"/>
    </row>
    <row r="866" spans="8:12" ht="12.75">
      <c r="H866" s="238"/>
      <c r="L866" s="244"/>
    </row>
    <row r="867" spans="8:12" ht="12.75">
      <c r="H867" s="238"/>
      <c r="L867" s="244"/>
    </row>
    <row r="868" spans="8:12" ht="12.75">
      <c r="H868" s="238"/>
      <c r="L868" s="244"/>
    </row>
    <row r="869" spans="8:12" ht="12.75">
      <c r="H869" s="238"/>
      <c r="L869" s="244"/>
    </row>
    <row r="870" spans="8:12" ht="12.75">
      <c r="H870" s="238"/>
      <c r="L870" s="244"/>
    </row>
    <row r="871" spans="8:12" ht="12.75">
      <c r="H871" s="238"/>
      <c r="L871" s="244"/>
    </row>
    <row r="872" spans="8:12" ht="12.75">
      <c r="H872" s="238"/>
      <c r="L872" s="244"/>
    </row>
    <row r="873" spans="8:12" ht="12.75">
      <c r="H873" s="238"/>
      <c r="L873" s="244"/>
    </row>
    <row r="874" spans="8:12" ht="12.75">
      <c r="H874" s="238"/>
      <c r="L874" s="244"/>
    </row>
    <row r="875" spans="8:12" ht="12.75">
      <c r="H875" s="238"/>
      <c r="L875" s="244"/>
    </row>
    <row r="876" spans="8:12" ht="12.75">
      <c r="H876" s="238"/>
      <c r="L876" s="244"/>
    </row>
    <row r="877" spans="8:12" ht="12.75">
      <c r="H877" s="238"/>
      <c r="L877" s="244"/>
    </row>
    <row r="878" spans="8:12" ht="12.75">
      <c r="H878" s="238"/>
      <c r="L878" s="244"/>
    </row>
    <row r="879" spans="8:12" ht="12.75">
      <c r="H879" s="238"/>
      <c r="L879" s="244"/>
    </row>
    <row r="880" spans="8:12" ht="12.75">
      <c r="H880" s="238"/>
      <c r="L880" s="244"/>
    </row>
    <row r="881" spans="8:12" ht="12.75">
      <c r="H881" s="238"/>
      <c r="L881" s="244"/>
    </row>
    <row r="882" spans="8:12" ht="12.75">
      <c r="H882" s="238"/>
      <c r="L882" s="244"/>
    </row>
    <row r="883" spans="8:12" ht="12.75">
      <c r="H883" s="238"/>
      <c r="L883" s="244"/>
    </row>
    <row r="884" spans="8:12" ht="12.75">
      <c r="H884" s="238"/>
      <c r="L884" s="244"/>
    </row>
    <row r="885" spans="8:12" ht="12.75">
      <c r="H885" s="238"/>
      <c r="L885" s="244"/>
    </row>
    <row r="886" spans="8:12" ht="12.75">
      <c r="H886" s="238"/>
      <c r="L886" s="244"/>
    </row>
    <row r="887" spans="8:12" ht="12.75">
      <c r="H887" s="238"/>
      <c r="L887" s="244"/>
    </row>
    <row r="888" spans="8:12" ht="12.75">
      <c r="H888" s="238"/>
      <c r="L888" s="244"/>
    </row>
    <row r="889" spans="8:12" ht="12.75">
      <c r="H889" s="238"/>
      <c r="L889" s="244"/>
    </row>
    <row r="890" spans="8:12" ht="12.75">
      <c r="H890" s="238"/>
      <c r="L890" s="244"/>
    </row>
    <row r="891" spans="8:12" ht="12.75">
      <c r="H891" s="238"/>
      <c r="L891" s="244"/>
    </row>
    <row r="892" spans="8:12" ht="12.75">
      <c r="H892" s="238"/>
      <c r="L892" s="244"/>
    </row>
    <row r="893" spans="8:12" ht="12.75">
      <c r="H893" s="238"/>
      <c r="L893" s="244"/>
    </row>
    <row r="894" spans="8:12" ht="12.75">
      <c r="H894" s="238"/>
      <c r="L894" s="244"/>
    </row>
    <row r="895" spans="8:12" ht="12.75">
      <c r="H895" s="238"/>
      <c r="L895" s="244"/>
    </row>
    <row r="896" spans="8:12" ht="12.75">
      <c r="H896" s="238"/>
      <c r="L896" s="244"/>
    </row>
    <row r="897" spans="8:12" ht="12.75">
      <c r="H897" s="238"/>
      <c r="L897" s="244"/>
    </row>
    <row r="898" spans="8:12" ht="12.75">
      <c r="H898" s="238"/>
      <c r="L898" s="244"/>
    </row>
    <row r="899" spans="8:12" ht="12.75">
      <c r="H899" s="238"/>
      <c r="L899" s="244"/>
    </row>
    <row r="900" spans="8:12" ht="12.75">
      <c r="H900" s="238"/>
      <c r="L900" s="244"/>
    </row>
    <row r="901" spans="8:12" ht="12.75">
      <c r="H901" s="238"/>
      <c r="L901" s="244"/>
    </row>
    <row r="902" spans="8:12" ht="12.75">
      <c r="H902" s="238"/>
      <c r="L902" s="244"/>
    </row>
    <row r="903" spans="8:12" ht="12.75">
      <c r="H903" s="238"/>
      <c r="L903" s="244"/>
    </row>
    <row r="904" spans="8:12" ht="12.75">
      <c r="H904" s="238"/>
      <c r="L904" s="244"/>
    </row>
    <row r="905" spans="8:12" ht="12.75">
      <c r="H905" s="238"/>
      <c r="L905" s="244"/>
    </row>
    <row r="906" spans="8:12" ht="12.75">
      <c r="H906" s="238"/>
      <c r="L906" s="244"/>
    </row>
    <row r="907" spans="8:12" ht="12.75">
      <c r="H907" s="238"/>
      <c r="L907" s="244"/>
    </row>
    <row r="908" spans="8:12" ht="12.75">
      <c r="H908" s="238"/>
      <c r="L908" s="244"/>
    </row>
    <row r="909" spans="8:12" ht="12.75">
      <c r="H909" s="238"/>
      <c r="L909" s="244"/>
    </row>
    <row r="910" spans="8:12" ht="12.75">
      <c r="H910" s="238"/>
      <c r="L910" s="244"/>
    </row>
    <row r="911" spans="8:12" ht="12.75">
      <c r="H911" s="238"/>
      <c r="L911" s="244"/>
    </row>
    <row r="912" spans="8:12" ht="12.75">
      <c r="H912" s="238"/>
      <c r="L912" s="244"/>
    </row>
    <row r="913" spans="8:12" ht="12.75">
      <c r="H913" s="238"/>
      <c r="L913" s="244"/>
    </row>
    <row r="914" spans="8:12" ht="12.75">
      <c r="H914" s="238"/>
      <c r="L914" s="244"/>
    </row>
    <row r="915" spans="8:12" ht="12.75">
      <c r="H915" s="238"/>
      <c r="L915" s="244"/>
    </row>
    <row r="916" spans="8:12" ht="12.75">
      <c r="H916" s="238"/>
      <c r="L916" s="244"/>
    </row>
    <row r="917" spans="8:12" ht="12.75">
      <c r="H917" s="238"/>
      <c r="L917" s="244"/>
    </row>
    <row r="918" spans="8:12" ht="12.75">
      <c r="H918" s="238"/>
      <c r="L918" s="244"/>
    </row>
    <row r="919" spans="8:12" ht="12.75">
      <c r="H919" s="238"/>
      <c r="L919" s="244"/>
    </row>
    <row r="920" spans="8:12" ht="12.75">
      <c r="H920" s="238"/>
      <c r="L920" s="244"/>
    </row>
    <row r="921" spans="8:12" ht="12.75">
      <c r="H921" s="238"/>
      <c r="L921" s="244"/>
    </row>
    <row r="922" spans="8:12" ht="12.75">
      <c r="H922" s="238"/>
      <c r="L922" s="244"/>
    </row>
    <row r="923" spans="8:12" ht="12.75">
      <c r="H923" s="238"/>
      <c r="L923" s="244"/>
    </row>
    <row r="924" spans="8:12" ht="12.75">
      <c r="H924" s="238"/>
      <c r="L924" s="244"/>
    </row>
    <row r="925" spans="8:12" ht="12.75">
      <c r="H925" s="238"/>
      <c r="L925" s="244"/>
    </row>
    <row r="926" spans="8:12" ht="12.75">
      <c r="H926" s="238"/>
      <c r="L926" s="244"/>
    </row>
    <row r="927" spans="8:12" ht="12.75">
      <c r="H927" s="238"/>
      <c r="L927" s="244"/>
    </row>
    <row r="928" spans="8:12" ht="12.75">
      <c r="H928" s="238"/>
      <c r="L928" s="244"/>
    </row>
    <row r="929" spans="8:12" ht="12.75">
      <c r="H929" s="238"/>
      <c r="L929" s="244"/>
    </row>
    <row r="930" spans="8:12" ht="12.75">
      <c r="H930" s="238"/>
      <c r="L930" s="244"/>
    </row>
    <row r="931" spans="8:12" ht="12.75">
      <c r="H931" s="238"/>
      <c r="L931" s="244"/>
    </row>
    <row r="932" spans="8:12" ht="12.75">
      <c r="H932" s="238"/>
      <c r="L932" s="244"/>
    </row>
    <row r="933" spans="8:12" ht="12.75">
      <c r="H933" s="238"/>
      <c r="L933" s="244"/>
    </row>
    <row r="934" spans="8:12" ht="12.75">
      <c r="H934" s="238"/>
      <c r="L934" s="244"/>
    </row>
    <row r="935" spans="8:12" ht="12.75">
      <c r="H935" s="238"/>
      <c r="L935" s="244"/>
    </row>
    <row r="936" spans="8:12" ht="12.75">
      <c r="H936" s="238"/>
      <c r="L936" s="244"/>
    </row>
    <row r="937" spans="8:12" ht="12.75">
      <c r="H937" s="238"/>
      <c r="L937" s="244"/>
    </row>
    <row r="938" spans="8:12" ht="12.75">
      <c r="H938" s="238"/>
      <c r="L938" s="244"/>
    </row>
    <row r="939" spans="8:12" ht="12.75">
      <c r="H939" s="238"/>
      <c r="L939" s="244"/>
    </row>
    <row r="940" spans="8:12" ht="12.75">
      <c r="H940" s="238"/>
      <c r="L940" s="244"/>
    </row>
    <row r="941" spans="8:12" ht="12.75">
      <c r="H941" s="238"/>
      <c r="L941" s="244"/>
    </row>
    <row r="942" spans="8:12" ht="12.75">
      <c r="H942" s="238"/>
      <c r="L942" s="244"/>
    </row>
    <row r="943" spans="8:12" ht="12.75">
      <c r="H943" s="238"/>
      <c r="L943" s="244"/>
    </row>
    <row r="944" spans="8:12" ht="12.75">
      <c r="H944" s="238"/>
      <c r="L944" s="244"/>
    </row>
    <row r="945" spans="8:12" ht="12.75">
      <c r="H945" s="238"/>
      <c r="L945" s="244"/>
    </row>
    <row r="946" spans="8:12" ht="12.75">
      <c r="H946" s="238"/>
      <c r="L946" s="244"/>
    </row>
    <row r="947" spans="8:12" ht="12.75">
      <c r="H947" s="238"/>
      <c r="L947" s="244"/>
    </row>
    <row r="948" spans="8:12" ht="12.75">
      <c r="H948" s="238"/>
      <c r="L948" s="244"/>
    </row>
    <row r="949" spans="8:12" ht="12.75">
      <c r="H949" s="238"/>
      <c r="L949" s="244"/>
    </row>
    <row r="950" spans="8:12" ht="12.75">
      <c r="H950" s="238"/>
      <c r="L950" s="244"/>
    </row>
    <row r="951" spans="8:12" ht="12.75">
      <c r="H951" s="238"/>
      <c r="L951" s="244"/>
    </row>
    <row r="952" spans="8:12" ht="12.75">
      <c r="H952" s="238"/>
      <c r="L952" s="244"/>
    </row>
    <row r="953" spans="8:12" ht="12.75">
      <c r="H953" s="238"/>
      <c r="L953" s="244"/>
    </row>
    <row r="954" spans="8:12" ht="12.75">
      <c r="H954" s="238"/>
      <c r="L954" s="244"/>
    </row>
    <row r="955" spans="8:12" ht="12.75">
      <c r="H955" s="238"/>
      <c r="L955" s="244"/>
    </row>
    <row r="956" spans="8:12" ht="12.75">
      <c r="H956" s="238"/>
      <c r="L956" s="244"/>
    </row>
    <row r="957" spans="8:12" ht="12.75">
      <c r="H957" s="238"/>
      <c r="L957" s="244"/>
    </row>
    <row r="958" spans="8:12" ht="12.75">
      <c r="H958" s="238"/>
      <c r="L958" s="244"/>
    </row>
    <row r="959" spans="8:12" ht="12.75">
      <c r="H959" s="238"/>
      <c r="L959" s="244"/>
    </row>
    <row r="960" spans="8:12" ht="12.75">
      <c r="H960" s="238"/>
      <c r="L960" s="244"/>
    </row>
    <row r="961" spans="8:12" ht="12.75">
      <c r="H961" s="238"/>
      <c r="L961" s="244"/>
    </row>
    <row r="962" spans="8:12" ht="12.75">
      <c r="H962" s="238"/>
      <c r="L962" s="244"/>
    </row>
    <row r="963" spans="8:12" ht="12.75">
      <c r="H963" s="238"/>
      <c r="L963" s="244"/>
    </row>
    <row r="964" spans="8:12" ht="12.75">
      <c r="H964" s="238"/>
      <c r="L964" s="244"/>
    </row>
    <row r="965" spans="8:12" ht="12.75">
      <c r="H965" s="238"/>
      <c r="L965" s="244"/>
    </row>
    <row r="966" spans="8:12" ht="12.75">
      <c r="H966" s="238"/>
      <c r="L966" s="244"/>
    </row>
    <row r="967" spans="8:12" ht="12.75">
      <c r="H967" s="238"/>
      <c r="L967" s="244"/>
    </row>
    <row r="968" spans="8:12" ht="12.75">
      <c r="H968" s="238"/>
      <c r="L968" s="244"/>
    </row>
    <row r="969" spans="8:12" ht="12.75">
      <c r="H969" s="238"/>
      <c r="L969" s="244"/>
    </row>
    <row r="970" spans="8:12" ht="12.75">
      <c r="H970" s="238"/>
      <c r="L970" s="244"/>
    </row>
    <row r="971" spans="8:12" ht="12.75">
      <c r="H971" s="238"/>
      <c r="L971" s="244"/>
    </row>
    <row r="972" spans="8:12" ht="12.75">
      <c r="H972" s="238"/>
      <c r="L972" s="244"/>
    </row>
    <row r="973" spans="8:12" ht="12.75">
      <c r="H973" s="238"/>
      <c r="L973" s="244"/>
    </row>
    <row r="974" spans="8:12" ht="12.75">
      <c r="H974" s="238"/>
      <c r="L974" s="244"/>
    </row>
    <row r="975" spans="8:12" ht="12.75">
      <c r="H975" s="238"/>
      <c r="L975" s="244"/>
    </row>
    <row r="976" spans="8:12" ht="12.75">
      <c r="H976" s="238"/>
      <c r="L976" s="244"/>
    </row>
    <row r="977" spans="8:12" ht="12.75">
      <c r="H977" s="238"/>
      <c r="L977" s="244"/>
    </row>
    <row r="978" spans="8:12" ht="12.75">
      <c r="H978" s="238"/>
      <c r="L978" s="244"/>
    </row>
    <row r="979" spans="8:12" ht="12.75">
      <c r="H979" s="238"/>
      <c r="L979" s="244"/>
    </row>
    <row r="980" spans="8:12" ht="12.75">
      <c r="H980" s="238"/>
      <c r="L980" s="244"/>
    </row>
    <row r="981" spans="8:12" ht="12.75">
      <c r="H981" s="238"/>
      <c r="L981" s="244"/>
    </row>
    <row r="982" spans="8:12" ht="12.75">
      <c r="H982" s="238"/>
      <c r="L982" s="244"/>
    </row>
    <row r="983" spans="8:12" ht="12.75">
      <c r="H983" s="238"/>
      <c r="L983" s="244"/>
    </row>
    <row r="984" spans="8:12" ht="12.75">
      <c r="H984" s="238"/>
      <c r="L984" s="244"/>
    </row>
    <row r="985" spans="8:12" ht="12.75">
      <c r="H985" s="238"/>
      <c r="L985" s="244"/>
    </row>
    <row r="986" spans="8:12" ht="12.75">
      <c r="H986" s="238"/>
      <c r="L986" s="244"/>
    </row>
    <row r="987" spans="8:12" ht="12.75">
      <c r="H987" s="238"/>
      <c r="L987" s="244"/>
    </row>
    <row r="988" spans="8:12" ht="12.75">
      <c r="H988" s="238"/>
      <c r="L988" s="244"/>
    </row>
    <row r="989" spans="8:12" ht="12.75">
      <c r="H989" s="238"/>
      <c r="L989" s="244"/>
    </row>
    <row r="990" spans="8:12" ht="12.75">
      <c r="H990" s="238"/>
      <c r="L990" s="244"/>
    </row>
    <row r="991" spans="8:12" ht="12.75">
      <c r="H991" s="238"/>
      <c r="L991" s="244"/>
    </row>
    <row r="992" spans="8:12" ht="12.75">
      <c r="H992" s="238"/>
      <c r="L992" s="244"/>
    </row>
    <row r="993" spans="8:12" ht="12.75">
      <c r="H993" s="238"/>
      <c r="L993" s="244"/>
    </row>
    <row r="994" spans="8:12" ht="12.75">
      <c r="H994" s="238"/>
      <c r="L994" s="244"/>
    </row>
  </sheetData>
  <autoFilter ref="A3:W77"/>
  <mergeCells count="2">
    <mergeCell ref="L3:N3"/>
    <mergeCell ref="L1:N1"/>
  </mergeCells>
  <hyperlinks>
    <hyperlink ref="C7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outlinePr summaryBelow="0" summaryRight="0"/>
  </sheetPr>
  <dimension ref="A1:Y1010"/>
  <sheetViews>
    <sheetView workbookViewId="0">
      <pane ySplit="1" topLeftCell="A50" activePane="bottomLeft" state="frozen"/>
      <selection pane="bottomLeft" activeCell="B5" sqref="B5"/>
    </sheetView>
  </sheetViews>
  <sheetFormatPr baseColWidth="10" defaultColWidth="14.42578125" defaultRowHeight="12.75"/>
  <cols>
    <col min="1" max="1" width="24" customWidth="1"/>
    <col min="2" max="2" width="56.28515625" customWidth="1"/>
    <col min="3" max="3" width="60.7109375" customWidth="1"/>
  </cols>
  <sheetData>
    <row r="1" spans="1:25">
      <c r="A1" s="249" t="s">
        <v>295</v>
      </c>
      <c r="B1" s="249" t="s">
        <v>296</v>
      </c>
      <c r="C1" s="249" t="s">
        <v>297</v>
      </c>
      <c r="D1" s="250"/>
      <c r="E1" s="250"/>
      <c r="F1" s="250"/>
      <c r="G1" s="250"/>
      <c r="H1" s="250"/>
      <c r="I1" s="250"/>
      <c r="J1" s="250"/>
      <c r="K1" s="250"/>
      <c r="L1" s="250"/>
      <c r="M1" s="250"/>
      <c r="N1" s="250"/>
      <c r="O1" s="250"/>
      <c r="P1" s="250"/>
      <c r="Q1" s="250"/>
      <c r="R1" s="250"/>
      <c r="S1" s="250"/>
      <c r="T1" s="250"/>
      <c r="U1" s="250"/>
      <c r="V1" s="250"/>
      <c r="W1" s="250"/>
      <c r="X1" s="250"/>
      <c r="Y1" s="250"/>
    </row>
    <row r="2" spans="1:25">
      <c r="A2" s="251" t="s">
        <v>298</v>
      </c>
      <c r="B2" s="252" t="s">
        <v>299</v>
      </c>
      <c r="C2" s="253" t="s">
        <v>300</v>
      </c>
    </row>
    <row r="3" spans="1:25" ht="38.25">
      <c r="A3" s="235" t="s">
        <v>301</v>
      </c>
      <c r="B3" s="254" t="s">
        <v>302</v>
      </c>
      <c r="C3" s="256" t="s">
        <v>303</v>
      </c>
      <c r="D3" s="258"/>
      <c r="E3" s="258"/>
      <c r="F3" s="258"/>
      <c r="G3" s="258"/>
      <c r="H3" s="258"/>
      <c r="I3" s="258"/>
      <c r="J3" s="258"/>
      <c r="K3" s="258"/>
      <c r="L3" s="258"/>
      <c r="M3" s="258"/>
      <c r="N3" s="258"/>
      <c r="O3" s="258"/>
      <c r="P3" s="258"/>
      <c r="Q3" s="258"/>
      <c r="R3" s="258"/>
      <c r="S3" s="258"/>
      <c r="T3" s="258"/>
      <c r="U3" s="258"/>
      <c r="V3" s="258"/>
      <c r="W3" s="258"/>
      <c r="X3" s="258"/>
      <c r="Y3" s="258"/>
    </row>
    <row r="4" spans="1:25" ht="38.25">
      <c r="A4" s="235" t="s">
        <v>304</v>
      </c>
      <c r="B4" s="256" t="s">
        <v>305</v>
      </c>
      <c r="C4" s="256" t="s">
        <v>306</v>
      </c>
      <c r="D4" s="258"/>
      <c r="E4" s="258"/>
      <c r="F4" s="258"/>
      <c r="G4" s="258"/>
      <c r="H4" s="258"/>
      <c r="I4" s="258"/>
      <c r="J4" s="258"/>
      <c r="K4" s="258"/>
      <c r="L4" s="258"/>
      <c r="M4" s="258"/>
      <c r="N4" s="258"/>
      <c r="O4" s="258"/>
      <c r="P4" s="258"/>
      <c r="Q4" s="258"/>
      <c r="R4" s="258"/>
      <c r="S4" s="258"/>
      <c r="T4" s="258"/>
      <c r="U4" s="258"/>
      <c r="V4" s="258"/>
      <c r="W4" s="258"/>
      <c r="X4" s="258"/>
      <c r="Y4" s="258"/>
    </row>
    <row r="5" spans="1:25" ht="51">
      <c r="A5" s="235" t="s">
        <v>307</v>
      </c>
      <c r="B5" s="256" t="s">
        <v>308</v>
      </c>
      <c r="C5" s="256" t="s">
        <v>309</v>
      </c>
      <c r="D5" s="258"/>
      <c r="E5" s="258"/>
      <c r="F5" s="258"/>
      <c r="G5" s="258"/>
      <c r="H5" s="258"/>
      <c r="I5" s="258"/>
      <c r="J5" s="258"/>
      <c r="K5" s="258"/>
      <c r="L5" s="258"/>
      <c r="M5" s="258"/>
      <c r="N5" s="258"/>
      <c r="O5" s="258"/>
      <c r="P5" s="258"/>
      <c r="Q5" s="258"/>
      <c r="R5" s="258"/>
      <c r="S5" s="258"/>
      <c r="T5" s="258"/>
      <c r="U5" s="258"/>
      <c r="V5" s="258"/>
      <c r="W5" s="258"/>
      <c r="X5" s="258"/>
      <c r="Y5" s="258"/>
    </row>
    <row r="6" spans="1:25" ht="25.5">
      <c r="A6" s="260" t="s">
        <v>60</v>
      </c>
      <c r="B6" s="261" t="s">
        <v>310</v>
      </c>
      <c r="C6" s="262" t="s">
        <v>300</v>
      </c>
    </row>
    <row r="7" spans="1:25" ht="38.25">
      <c r="A7" s="235" t="s">
        <v>173</v>
      </c>
      <c r="B7" s="256" t="s">
        <v>311</v>
      </c>
      <c r="C7" s="256" t="s">
        <v>312</v>
      </c>
      <c r="D7" s="258"/>
      <c r="E7" s="258"/>
      <c r="F7" s="258"/>
      <c r="G7" s="258"/>
      <c r="H7" s="258"/>
      <c r="I7" s="258"/>
      <c r="J7" s="258"/>
      <c r="K7" s="258"/>
      <c r="L7" s="258"/>
      <c r="M7" s="258"/>
      <c r="N7" s="258"/>
      <c r="O7" s="258"/>
      <c r="P7" s="258"/>
      <c r="Q7" s="258"/>
      <c r="R7" s="258"/>
      <c r="S7" s="258"/>
      <c r="T7" s="258"/>
      <c r="U7" s="258"/>
      <c r="V7" s="258"/>
      <c r="W7" s="258"/>
      <c r="X7" s="258"/>
      <c r="Y7" s="258"/>
    </row>
    <row r="8" spans="1:25" ht="63.75">
      <c r="A8" s="235" t="s">
        <v>313</v>
      </c>
      <c r="B8" s="254" t="s">
        <v>314</v>
      </c>
      <c r="C8" s="254" t="s">
        <v>315</v>
      </c>
      <c r="D8" s="258"/>
      <c r="E8" s="258"/>
      <c r="F8" s="258"/>
      <c r="G8" s="258"/>
      <c r="H8" s="258"/>
      <c r="I8" s="258"/>
      <c r="J8" s="258"/>
      <c r="K8" s="258"/>
      <c r="L8" s="258"/>
      <c r="M8" s="258"/>
      <c r="N8" s="258"/>
      <c r="O8" s="258"/>
      <c r="P8" s="258"/>
      <c r="Q8" s="258"/>
      <c r="R8" s="258"/>
      <c r="S8" s="258"/>
      <c r="T8" s="258"/>
      <c r="U8" s="258"/>
      <c r="V8" s="258"/>
      <c r="W8" s="258"/>
      <c r="X8" s="258"/>
      <c r="Y8" s="258"/>
    </row>
    <row r="9" spans="1:25" ht="25.5">
      <c r="A9" s="235" t="s">
        <v>186</v>
      </c>
      <c r="B9" s="256" t="s">
        <v>316</v>
      </c>
      <c r="C9" s="263" t="s">
        <v>317</v>
      </c>
      <c r="D9" s="258"/>
      <c r="E9" s="258"/>
      <c r="F9" s="258"/>
      <c r="G9" s="258"/>
      <c r="H9" s="258"/>
      <c r="I9" s="258"/>
      <c r="J9" s="258"/>
      <c r="K9" s="258"/>
      <c r="L9" s="258"/>
      <c r="M9" s="258"/>
      <c r="N9" s="258"/>
      <c r="O9" s="258"/>
      <c r="P9" s="258"/>
      <c r="Q9" s="258"/>
      <c r="R9" s="258"/>
      <c r="S9" s="258"/>
      <c r="T9" s="258"/>
      <c r="U9" s="258"/>
      <c r="V9" s="258"/>
      <c r="W9" s="258"/>
      <c r="X9" s="258"/>
      <c r="Y9" s="258"/>
    </row>
    <row r="10" spans="1:25">
      <c r="A10" s="251" t="s">
        <v>190</v>
      </c>
      <c r="B10" s="252" t="s">
        <v>318</v>
      </c>
      <c r="C10" s="262" t="s">
        <v>300</v>
      </c>
    </row>
    <row r="11" spans="1:25">
      <c r="A11" s="251" t="s">
        <v>188</v>
      </c>
      <c r="B11" s="252" t="s">
        <v>318</v>
      </c>
      <c r="C11" s="262" t="s">
        <v>300</v>
      </c>
    </row>
    <row r="12" spans="1:25" ht="25.5">
      <c r="A12" s="251" t="s">
        <v>183</v>
      </c>
      <c r="B12" s="252" t="s">
        <v>319</v>
      </c>
      <c r="C12" s="262" t="s">
        <v>300</v>
      </c>
    </row>
    <row r="13" spans="1:25">
      <c r="A13" s="251" t="s">
        <v>180</v>
      </c>
      <c r="B13" s="252" t="s">
        <v>320</v>
      </c>
      <c r="C13" s="262" t="s">
        <v>300</v>
      </c>
    </row>
    <row r="14" spans="1:25">
      <c r="A14" s="260" t="s">
        <v>75</v>
      </c>
      <c r="B14" s="261" t="s">
        <v>321</v>
      </c>
      <c r="C14" s="262" t="s">
        <v>300</v>
      </c>
    </row>
    <row r="15" spans="1:25" ht="63.75">
      <c r="A15" s="205" t="s">
        <v>254</v>
      </c>
      <c r="B15" s="254" t="s">
        <v>322</v>
      </c>
      <c r="C15" s="254" t="s">
        <v>323</v>
      </c>
      <c r="D15" s="258"/>
      <c r="E15" s="258"/>
      <c r="F15" s="258"/>
      <c r="G15" s="258"/>
      <c r="H15" s="258"/>
      <c r="I15" s="258"/>
      <c r="J15" s="258"/>
      <c r="K15" s="258"/>
      <c r="L15" s="258"/>
      <c r="M15" s="258"/>
      <c r="N15" s="258"/>
      <c r="O15" s="258"/>
      <c r="P15" s="258"/>
      <c r="Q15" s="258"/>
      <c r="R15" s="258"/>
      <c r="S15" s="258"/>
      <c r="T15" s="258"/>
      <c r="U15" s="258"/>
      <c r="V15" s="258"/>
      <c r="W15" s="258"/>
      <c r="X15" s="258"/>
      <c r="Y15" s="258"/>
    </row>
    <row r="16" spans="1:25" ht="51">
      <c r="A16" s="260" t="s">
        <v>324</v>
      </c>
      <c r="B16" s="261" t="s">
        <v>325</v>
      </c>
      <c r="C16" s="261" t="s">
        <v>326</v>
      </c>
    </row>
    <row r="17" spans="1:25" ht="25.5">
      <c r="A17" s="260" t="s">
        <v>77</v>
      </c>
      <c r="B17" s="261" t="s">
        <v>327</v>
      </c>
      <c r="C17" s="262" t="s">
        <v>300</v>
      </c>
      <c r="D17" s="258"/>
      <c r="E17" s="258"/>
      <c r="F17" s="258"/>
      <c r="G17" s="258"/>
      <c r="H17" s="258"/>
      <c r="I17" s="258"/>
      <c r="J17" s="258"/>
      <c r="K17" s="258"/>
      <c r="L17" s="258"/>
      <c r="M17" s="258"/>
      <c r="N17" s="258"/>
      <c r="O17" s="258"/>
      <c r="P17" s="258"/>
      <c r="Q17" s="258"/>
      <c r="R17" s="258"/>
      <c r="S17" s="258"/>
      <c r="T17" s="258"/>
      <c r="U17" s="258"/>
      <c r="V17" s="258"/>
      <c r="W17" s="258"/>
      <c r="X17" s="258"/>
      <c r="Y17" s="258"/>
    </row>
    <row r="18" spans="1:25" ht="51">
      <c r="A18" s="235" t="s">
        <v>328</v>
      </c>
      <c r="B18" s="256" t="s">
        <v>329</v>
      </c>
      <c r="C18" s="256" t="s">
        <v>330</v>
      </c>
      <c r="D18" s="258"/>
      <c r="E18" s="258"/>
      <c r="F18" s="258"/>
      <c r="G18" s="258"/>
      <c r="H18" s="258"/>
      <c r="I18" s="258"/>
      <c r="J18" s="258"/>
      <c r="K18" s="258"/>
      <c r="L18" s="258"/>
      <c r="M18" s="258"/>
      <c r="N18" s="258"/>
      <c r="O18" s="258"/>
      <c r="P18" s="258"/>
      <c r="Q18" s="258"/>
      <c r="R18" s="258"/>
      <c r="S18" s="258"/>
      <c r="T18" s="258"/>
      <c r="U18" s="258"/>
      <c r="V18" s="258"/>
      <c r="W18" s="258"/>
      <c r="X18" s="258"/>
      <c r="Y18" s="258"/>
    </row>
    <row r="19" spans="1:25" ht="38.25">
      <c r="A19" s="205" t="s">
        <v>331</v>
      </c>
      <c r="B19" s="256" t="s">
        <v>332</v>
      </c>
      <c r="C19" s="256" t="s">
        <v>330</v>
      </c>
    </row>
    <row r="20" spans="1:25" ht="25.5">
      <c r="A20" s="264" t="s">
        <v>47</v>
      </c>
      <c r="B20" s="265" t="s">
        <v>333</v>
      </c>
      <c r="C20" s="262" t="s">
        <v>300</v>
      </c>
      <c r="D20" s="258"/>
      <c r="E20" s="258"/>
      <c r="F20" s="258"/>
      <c r="G20" s="258"/>
      <c r="H20" s="258"/>
      <c r="I20" s="258"/>
      <c r="J20" s="258"/>
      <c r="K20" s="258"/>
      <c r="L20" s="258"/>
      <c r="M20" s="258"/>
      <c r="N20" s="258"/>
      <c r="O20" s="258"/>
      <c r="P20" s="258"/>
      <c r="Q20" s="258"/>
      <c r="R20" s="258"/>
      <c r="S20" s="258"/>
      <c r="T20" s="258"/>
      <c r="U20" s="258"/>
      <c r="V20" s="258"/>
      <c r="W20" s="258"/>
      <c r="X20" s="258"/>
      <c r="Y20" s="258"/>
    </row>
    <row r="21" spans="1:25" ht="38.25">
      <c r="A21" s="235" t="s">
        <v>334</v>
      </c>
      <c r="B21" s="256" t="s">
        <v>335</v>
      </c>
      <c r="C21" s="254" t="s">
        <v>336</v>
      </c>
      <c r="D21" s="258"/>
      <c r="E21" s="258"/>
      <c r="F21" s="258"/>
      <c r="G21" s="258"/>
      <c r="H21" s="258"/>
      <c r="I21" s="258"/>
      <c r="J21" s="258"/>
      <c r="K21" s="258"/>
      <c r="L21" s="258"/>
      <c r="M21" s="258"/>
      <c r="N21" s="258"/>
      <c r="O21" s="258"/>
      <c r="P21" s="258"/>
      <c r="Q21" s="258"/>
      <c r="R21" s="258"/>
      <c r="S21" s="258"/>
      <c r="T21" s="258"/>
      <c r="U21" s="258"/>
      <c r="V21" s="258"/>
      <c r="W21" s="258"/>
      <c r="X21" s="258"/>
      <c r="Y21" s="258"/>
    </row>
    <row r="22" spans="1:25" ht="25.5">
      <c r="A22" s="260" t="s">
        <v>221</v>
      </c>
      <c r="B22" s="261" t="s">
        <v>337</v>
      </c>
      <c r="C22" s="261" t="s">
        <v>338</v>
      </c>
    </row>
    <row r="23" spans="1:25">
      <c r="A23" s="251" t="s">
        <v>339</v>
      </c>
      <c r="B23" s="262" t="s">
        <v>340</v>
      </c>
    </row>
    <row r="24" spans="1:25" ht="25.5">
      <c r="A24" s="260" t="s">
        <v>73</v>
      </c>
      <c r="B24" s="261" t="s">
        <v>341</v>
      </c>
      <c r="C24" s="262" t="s">
        <v>300</v>
      </c>
    </row>
    <row r="25" spans="1:25">
      <c r="A25" s="260" t="s">
        <v>108</v>
      </c>
      <c r="B25" s="261" t="s">
        <v>342</v>
      </c>
      <c r="C25" s="262" t="s">
        <v>300</v>
      </c>
    </row>
    <row r="26" spans="1:25">
      <c r="A26" s="251" t="s">
        <v>236</v>
      </c>
      <c r="B26" s="252" t="s">
        <v>343</v>
      </c>
      <c r="C26" s="262" t="s">
        <v>300</v>
      </c>
    </row>
    <row r="27" spans="1:25">
      <c r="A27" s="260" t="s">
        <v>84</v>
      </c>
      <c r="B27" s="261" t="s">
        <v>344</v>
      </c>
      <c r="C27" s="262" t="s">
        <v>300</v>
      </c>
      <c r="D27" s="258"/>
      <c r="E27" s="258"/>
      <c r="F27" s="258"/>
      <c r="G27" s="258"/>
      <c r="H27" s="258"/>
      <c r="I27" s="258"/>
      <c r="J27" s="258"/>
      <c r="K27" s="258"/>
      <c r="L27" s="258"/>
      <c r="M27" s="258"/>
      <c r="N27" s="258"/>
      <c r="O27" s="258"/>
      <c r="P27" s="258"/>
      <c r="Q27" s="258"/>
      <c r="R27" s="258"/>
      <c r="S27" s="258"/>
      <c r="T27" s="258"/>
      <c r="U27" s="258"/>
      <c r="V27" s="258"/>
      <c r="W27" s="258"/>
      <c r="X27" s="258"/>
      <c r="Y27" s="258"/>
    </row>
    <row r="28" spans="1:25" ht="38.25">
      <c r="A28" s="260" t="s">
        <v>345</v>
      </c>
      <c r="B28" s="268" t="s">
        <v>346</v>
      </c>
      <c r="C28" s="261" t="s">
        <v>261</v>
      </c>
      <c r="D28" s="258"/>
      <c r="E28" s="258"/>
      <c r="F28" s="258"/>
      <c r="G28" s="258"/>
      <c r="H28" s="258"/>
      <c r="I28" s="258"/>
      <c r="J28" s="258"/>
      <c r="K28" s="258"/>
      <c r="L28" s="258"/>
      <c r="M28" s="258"/>
      <c r="N28" s="258"/>
      <c r="O28" s="258"/>
      <c r="P28" s="258"/>
      <c r="Q28" s="258"/>
      <c r="R28" s="258"/>
      <c r="S28" s="258"/>
      <c r="T28" s="258"/>
      <c r="U28" s="258"/>
      <c r="V28" s="258"/>
      <c r="W28" s="258"/>
      <c r="X28" s="258"/>
      <c r="Y28" s="258"/>
    </row>
    <row r="29" spans="1:25" ht="25.5">
      <c r="A29" s="235" t="s">
        <v>347</v>
      </c>
      <c r="B29" s="254" t="s">
        <v>348</v>
      </c>
      <c r="C29" s="254" t="s">
        <v>349</v>
      </c>
    </row>
    <row r="30" spans="1:25" ht="25.5">
      <c r="A30" s="260" t="s">
        <v>86</v>
      </c>
      <c r="B30" s="261" t="s">
        <v>350</v>
      </c>
      <c r="C30" s="262" t="s">
        <v>300</v>
      </c>
      <c r="D30" s="258"/>
      <c r="E30" s="258"/>
      <c r="F30" s="258"/>
      <c r="G30" s="258"/>
      <c r="H30" s="258"/>
      <c r="I30" s="258"/>
      <c r="J30" s="258"/>
      <c r="K30" s="258"/>
      <c r="L30" s="258"/>
      <c r="M30" s="258"/>
      <c r="N30" s="258"/>
      <c r="O30" s="258"/>
      <c r="P30" s="258"/>
      <c r="Q30" s="258"/>
      <c r="R30" s="258"/>
      <c r="S30" s="258"/>
      <c r="T30" s="258"/>
      <c r="U30" s="258"/>
      <c r="V30" s="258"/>
      <c r="W30" s="258"/>
      <c r="X30" s="258"/>
      <c r="Y30" s="258"/>
    </row>
    <row r="31" spans="1:25">
      <c r="A31" s="235" t="s">
        <v>351</v>
      </c>
      <c r="B31" s="256" t="s">
        <v>352</v>
      </c>
      <c r="C31" s="254" t="s">
        <v>353</v>
      </c>
    </row>
    <row r="32" spans="1:25" ht="25.5">
      <c r="A32" s="260" t="s">
        <v>82</v>
      </c>
      <c r="B32" s="261" t="s">
        <v>354</v>
      </c>
      <c r="C32" s="262" t="s">
        <v>300</v>
      </c>
    </row>
    <row r="33" spans="1:25" ht="25.5">
      <c r="A33" s="235" t="s">
        <v>355</v>
      </c>
      <c r="B33" s="254" t="s">
        <v>356</v>
      </c>
      <c r="C33" s="254" t="s">
        <v>357</v>
      </c>
      <c r="D33" s="258"/>
      <c r="E33" s="258"/>
      <c r="F33" s="258"/>
      <c r="G33" s="258"/>
      <c r="H33" s="258"/>
      <c r="I33" s="258"/>
      <c r="J33" s="258"/>
      <c r="K33" s="258"/>
      <c r="L33" s="258"/>
      <c r="M33" s="258"/>
      <c r="N33" s="258"/>
      <c r="O33" s="258"/>
      <c r="P33" s="258"/>
      <c r="Q33" s="258"/>
      <c r="R33" s="258"/>
      <c r="S33" s="258"/>
      <c r="T33" s="258"/>
      <c r="U33" s="258"/>
      <c r="V33" s="258"/>
      <c r="W33" s="258"/>
      <c r="X33" s="258"/>
      <c r="Y33" s="258"/>
    </row>
    <row r="34" spans="1:25">
      <c r="A34" s="251" t="s">
        <v>243</v>
      </c>
      <c r="B34" s="252" t="s">
        <v>242</v>
      </c>
      <c r="C34" s="262" t="s">
        <v>300</v>
      </c>
      <c r="D34" s="258"/>
      <c r="E34" s="258"/>
      <c r="F34" s="258"/>
      <c r="G34" s="258"/>
      <c r="H34" s="258"/>
      <c r="I34" s="258"/>
      <c r="J34" s="258"/>
      <c r="K34" s="258"/>
      <c r="L34" s="258"/>
      <c r="M34" s="258"/>
      <c r="N34" s="258"/>
      <c r="O34" s="258"/>
      <c r="P34" s="258"/>
      <c r="Q34" s="258"/>
      <c r="R34" s="258"/>
      <c r="S34" s="258"/>
      <c r="T34" s="258"/>
      <c r="U34" s="258"/>
      <c r="V34" s="258"/>
      <c r="W34" s="258"/>
      <c r="X34" s="258"/>
      <c r="Y34" s="258"/>
    </row>
    <row r="35" spans="1:25">
      <c r="A35" s="251" t="s">
        <v>263</v>
      </c>
      <c r="B35" s="252" t="s">
        <v>358</v>
      </c>
      <c r="C35" s="262" t="s">
        <v>300</v>
      </c>
    </row>
    <row r="36" spans="1:25" ht="63.75">
      <c r="A36" s="235" t="s">
        <v>359</v>
      </c>
      <c r="B36" s="256" t="s">
        <v>360</v>
      </c>
      <c r="C36" s="254" t="s">
        <v>361</v>
      </c>
    </row>
    <row r="37" spans="1:25">
      <c r="A37" s="251" t="s">
        <v>153</v>
      </c>
      <c r="B37" s="252" t="s">
        <v>362</v>
      </c>
      <c r="C37" s="262" t="s">
        <v>300</v>
      </c>
    </row>
    <row r="38" spans="1:25">
      <c r="A38" s="269" t="s">
        <v>283</v>
      </c>
      <c r="B38" s="270" t="s">
        <v>363</v>
      </c>
      <c r="C38" s="262" t="s">
        <v>300</v>
      </c>
    </row>
    <row r="39" spans="1:25">
      <c r="A39" s="269" t="s">
        <v>285</v>
      </c>
      <c r="B39" s="270" t="s">
        <v>364</v>
      </c>
      <c r="C39" s="262" t="s">
        <v>300</v>
      </c>
    </row>
    <row r="40" spans="1:25">
      <c r="A40" s="269" t="s">
        <v>281</v>
      </c>
      <c r="B40" s="270" t="s">
        <v>365</v>
      </c>
      <c r="C40" s="262" t="s">
        <v>300</v>
      </c>
    </row>
    <row r="41" spans="1:25">
      <c r="A41" s="269" t="s">
        <v>291</v>
      </c>
      <c r="B41" s="270" t="s">
        <v>366</v>
      </c>
      <c r="C41" s="262" t="s">
        <v>300</v>
      </c>
    </row>
    <row r="42" spans="1:25">
      <c r="A42" s="269" t="s">
        <v>287</v>
      </c>
      <c r="B42" s="270" t="s">
        <v>367</v>
      </c>
      <c r="C42" s="262" t="s">
        <v>300</v>
      </c>
    </row>
    <row r="43" spans="1:25">
      <c r="A43" s="251" t="s">
        <v>161</v>
      </c>
      <c r="B43" s="252" t="s">
        <v>368</v>
      </c>
      <c r="C43" s="262" t="s">
        <v>300</v>
      </c>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5" ht="25.5">
      <c r="A44" s="235" t="s">
        <v>369</v>
      </c>
      <c r="B44" s="256" t="s">
        <v>370</v>
      </c>
      <c r="C44" s="256" t="s">
        <v>371</v>
      </c>
      <c r="D44" s="258"/>
      <c r="E44" s="258"/>
      <c r="F44" s="258"/>
      <c r="G44" s="258"/>
      <c r="H44" s="258"/>
      <c r="I44" s="258"/>
      <c r="J44" s="258"/>
      <c r="K44" s="258"/>
      <c r="L44" s="258"/>
      <c r="M44" s="258"/>
      <c r="N44" s="258"/>
      <c r="O44" s="258"/>
      <c r="P44" s="258"/>
      <c r="Q44" s="258"/>
      <c r="R44" s="258"/>
      <c r="S44" s="258"/>
      <c r="T44" s="258"/>
      <c r="U44" s="258"/>
      <c r="V44" s="258"/>
      <c r="W44" s="258"/>
      <c r="X44" s="258"/>
      <c r="Y44" s="258"/>
    </row>
    <row r="45" spans="1:25" ht="25.5">
      <c r="A45" s="260" t="s">
        <v>372</v>
      </c>
      <c r="B45" s="261" t="s">
        <v>373</v>
      </c>
      <c r="C45" s="261" t="s">
        <v>374</v>
      </c>
    </row>
    <row r="46" spans="1:25">
      <c r="A46" s="251" t="s">
        <v>132</v>
      </c>
      <c r="B46" s="252" t="s">
        <v>375</v>
      </c>
      <c r="C46" s="262" t="s">
        <v>300</v>
      </c>
    </row>
    <row r="47" spans="1:25">
      <c r="A47" s="251" t="s">
        <v>237</v>
      </c>
      <c r="B47" s="252" t="s">
        <v>376</v>
      </c>
      <c r="C47" s="262" t="s">
        <v>300</v>
      </c>
      <c r="D47" s="258"/>
      <c r="E47" s="258"/>
      <c r="F47" s="258"/>
      <c r="G47" s="258"/>
      <c r="H47" s="258"/>
      <c r="I47" s="258"/>
      <c r="J47" s="258"/>
      <c r="K47" s="258"/>
      <c r="L47" s="258"/>
      <c r="M47" s="258"/>
      <c r="N47" s="258"/>
      <c r="O47" s="258"/>
      <c r="P47" s="258"/>
      <c r="Q47" s="258"/>
      <c r="R47" s="258"/>
      <c r="S47" s="258"/>
      <c r="T47" s="258"/>
      <c r="U47" s="258"/>
      <c r="V47" s="258"/>
      <c r="W47" s="258"/>
      <c r="X47" s="258"/>
      <c r="Y47" s="258"/>
    </row>
    <row r="48" spans="1:25" ht="25.5">
      <c r="A48" s="235" t="s">
        <v>377</v>
      </c>
      <c r="B48" s="256" t="s">
        <v>378</v>
      </c>
      <c r="C48" s="256" t="s">
        <v>330</v>
      </c>
      <c r="D48" s="258"/>
      <c r="E48" s="258"/>
      <c r="F48" s="258"/>
      <c r="G48" s="258"/>
      <c r="H48" s="258"/>
      <c r="I48" s="258"/>
      <c r="J48" s="258"/>
      <c r="K48" s="258"/>
      <c r="L48" s="258"/>
      <c r="M48" s="258"/>
      <c r="N48" s="258"/>
      <c r="O48" s="258"/>
      <c r="P48" s="258"/>
      <c r="Q48" s="258"/>
      <c r="R48" s="258"/>
      <c r="S48" s="258"/>
      <c r="T48" s="258"/>
      <c r="U48" s="258"/>
      <c r="V48" s="258"/>
      <c r="W48" s="258"/>
      <c r="X48" s="258"/>
      <c r="Y48" s="258"/>
    </row>
    <row r="49" spans="1:25" ht="38.25">
      <c r="A49" s="235" t="s">
        <v>379</v>
      </c>
      <c r="B49" s="254" t="s">
        <v>380</v>
      </c>
      <c r="C49" s="256" t="s">
        <v>381</v>
      </c>
      <c r="D49" s="258"/>
      <c r="E49" s="258"/>
      <c r="F49" s="258"/>
      <c r="G49" s="258"/>
      <c r="H49" s="258"/>
      <c r="I49" s="258"/>
      <c r="J49" s="258"/>
      <c r="K49" s="258"/>
      <c r="L49" s="258"/>
      <c r="M49" s="258"/>
      <c r="N49" s="258"/>
      <c r="O49" s="258"/>
      <c r="P49" s="258"/>
      <c r="Q49" s="258"/>
      <c r="R49" s="258"/>
      <c r="S49" s="258"/>
      <c r="T49" s="258"/>
      <c r="U49" s="258"/>
      <c r="V49" s="258"/>
      <c r="W49" s="258"/>
      <c r="X49" s="258"/>
      <c r="Y49" s="258"/>
    </row>
    <row r="50" spans="1:25" ht="38.25">
      <c r="A50" s="235" t="s">
        <v>140</v>
      </c>
      <c r="B50" s="254" t="s">
        <v>382</v>
      </c>
      <c r="C50" s="254" t="s">
        <v>383</v>
      </c>
      <c r="D50" s="258"/>
      <c r="E50" s="258"/>
      <c r="F50" s="258"/>
      <c r="G50" s="258"/>
      <c r="H50" s="258"/>
      <c r="I50" s="258"/>
      <c r="J50" s="258"/>
      <c r="K50" s="258"/>
      <c r="L50" s="258"/>
      <c r="M50" s="258"/>
      <c r="N50" s="258"/>
      <c r="O50" s="258"/>
      <c r="P50" s="258"/>
      <c r="Q50" s="258"/>
      <c r="R50" s="258"/>
      <c r="S50" s="258"/>
      <c r="T50" s="258"/>
      <c r="U50" s="258"/>
      <c r="V50" s="258"/>
      <c r="W50" s="258"/>
      <c r="X50" s="258"/>
      <c r="Y50" s="258"/>
    </row>
    <row r="51" spans="1:25">
      <c r="A51" s="235" t="s">
        <v>233</v>
      </c>
      <c r="B51" s="256" t="s">
        <v>384</v>
      </c>
      <c r="C51" s="254" t="s">
        <v>385</v>
      </c>
    </row>
    <row r="52" spans="1:25">
      <c r="A52" s="251" t="s">
        <v>151</v>
      </c>
      <c r="B52" s="252" t="s">
        <v>386</v>
      </c>
      <c r="C52" s="262" t="s">
        <v>300</v>
      </c>
    </row>
    <row r="53" spans="1:25">
      <c r="A53" s="251" t="s">
        <v>157</v>
      </c>
      <c r="B53" s="252" t="s">
        <v>387</v>
      </c>
      <c r="C53" s="262" t="s">
        <v>300</v>
      </c>
    </row>
    <row r="54" spans="1:25" ht="25.5">
      <c r="A54" s="251" t="s">
        <v>388</v>
      </c>
      <c r="B54" s="252" t="s">
        <v>389</v>
      </c>
      <c r="C54" s="262"/>
    </row>
    <row r="55" spans="1:25">
      <c r="A55" s="260" t="s">
        <v>52</v>
      </c>
      <c r="B55" s="261" t="s">
        <v>390</v>
      </c>
      <c r="C55" s="262" t="s">
        <v>300</v>
      </c>
    </row>
    <row r="56" spans="1:25">
      <c r="A56" s="260" t="s">
        <v>49</v>
      </c>
      <c r="B56" s="261" t="s">
        <v>391</v>
      </c>
      <c r="C56" s="262" t="s">
        <v>300</v>
      </c>
    </row>
    <row r="57" spans="1:25">
      <c r="A57" s="251" t="s">
        <v>292</v>
      </c>
      <c r="B57" s="252" t="s">
        <v>299</v>
      </c>
      <c r="C57" s="262" t="s">
        <v>300</v>
      </c>
    </row>
    <row r="58" spans="1:25">
      <c r="A58" s="251" t="s">
        <v>289</v>
      </c>
      <c r="B58" s="252" t="s">
        <v>392</v>
      </c>
      <c r="C58" s="262" t="s">
        <v>300</v>
      </c>
    </row>
    <row r="59" spans="1:25">
      <c r="A59" s="251" t="s">
        <v>277</v>
      </c>
      <c r="B59" s="252" t="s">
        <v>393</v>
      </c>
      <c r="C59" s="262" t="s">
        <v>300</v>
      </c>
    </row>
    <row r="60" spans="1:25">
      <c r="A60" s="251" t="s">
        <v>278</v>
      </c>
      <c r="B60" s="252" t="s">
        <v>394</v>
      </c>
      <c r="C60" s="262" t="s">
        <v>300</v>
      </c>
    </row>
    <row r="61" spans="1:25">
      <c r="A61" s="251" t="s">
        <v>199</v>
      </c>
      <c r="B61" s="252" t="s">
        <v>395</v>
      </c>
      <c r="C61" s="262" t="s">
        <v>300</v>
      </c>
    </row>
    <row r="62" spans="1:25">
      <c r="A62" s="251" t="s">
        <v>276</v>
      </c>
      <c r="B62" s="252" t="s">
        <v>396</v>
      </c>
      <c r="C62" s="262" t="s">
        <v>300</v>
      </c>
      <c r="D62" s="271"/>
      <c r="E62" s="271"/>
      <c r="F62" s="271"/>
      <c r="G62" s="271"/>
      <c r="H62" s="271"/>
      <c r="I62" s="271"/>
      <c r="J62" s="271"/>
      <c r="K62" s="271"/>
      <c r="L62" s="271"/>
      <c r="M62" s="271"/>
      <c r="N62" s="271"/>
      <c r="O62" s="271"/>
      <c r="P62" s="271"/>
      <c r="Q62" s="271"/>
      <c r="R62" s="271"/>
      <c r="S62" s="271"/>
      <c r="T62" s="271"/>
      <c r="U62" s="271"/>
      <c r="V62" s="271"/>
      <c r="W62" s="271"/>
      <c r="X62" s="271"/>
      <c r="Y62" s="271"/>
    </row>
    <row r="63" spans="1:25" ht="25.5">
      <c r="A63" s="235" t="s">
        <v>397</v>
      </c>
      <c r="B63" s="252" t="s">
        <v>398</v>
      </c>
      <c r="C63" s="261" t="s">
        <v>389</v>
      </c>
      <c r="D63" s="271"/>
      <c r="E63" s="271"/>
      <c r="F63" s="271"/>
      <c r="G63" s="271"/>
      <c r="H63" s="271"/>
      <c r="I63" s="271"/>
      <c r="J63" s="271"/>
      <c r="K63" s="271"/>
      <c r="L63" s="271"/>
      <c r="M63" s="271"/>
      <c r="N63" s="271"/>
      <c r="O63" s="271"/>
      <c r="P63" s="271"/>
      <c r="Q63" s="271"/>
      <c r="R63" s="271"/>
      <c r="S63" s="271"/>
      <c r="T63" s="271"/>
      <c r="U63" s="271"/>
      <c r="V63" s="271"/>
      <c r="W63" s="271"/>
      <c r="X63" s="271"/>
      <c r="Y63" s="271"/>
    </row>
    <row r="64" spans="1:25">
      <c r="A64" s="205" t="s">
        <v>35</v>
      </c>
      <c r="B64" s="256" t="s">
        <v>211</v>
      </c>
      <c r="C64" s="262" t="s">
        <v>300</v>
      </c>
      <c r="D64" s="272"/>
      <c r="E64" s="272"/>
      <c r="F64" s="272"/>
      <c r="G64" s="272"/>
      <c r="H64" s="272"/>
      <c r="I64" s="272"/>
      <c r="J64" s="272"/>
      <c r="K64" s="272"/>
      <c r="L64" s="272"/>
      <c r="M64" s="272"/>
      <c r="N64" s="272"/>
      <c r="O64" s="272"/>
      <c r="P64" s="272"/>
      <c r="Q64" s="272"/>
      <c r="R64" s="272"/>
      <c r="S64" s="272"/>
      <c r="T64" s="272"/>
      <c r="U64" s="272"/>
      <c r="V64" s="272"/>
      <c r="W64" s="272"/>
      <c r="X64" s="272"/>
      <c r="Y64" s="272"/>
    </row>
    <row r="65" spans="1:25" ht="25.5">
      <c r="A65" s="205" t="s">
        <v>272</v>
      </c>
      <c r="B65" s="256" t="s">
        <v>212</v>
      </c>
      <c r="C65" s="262" t="s">
        <v>300</v>
      </c>
      <c r="D65" s="272"/>
      <c r="E65" s="272"/>
      <c r="F65" s="272"/>
      <c r="G65" s="272"/>
      <c r="H65" s="272"/>
      <c r="I65" s="272"/>
      <c r="J65" s="272"/>
      <c r="K65" s="272"/>
      <c r="L65" s="272"/>
      <c r="M65" s="272"/>
      <c r="N65" s="272"/>
      <c r="O65" s="272"/>
      <c r="P65" s="272"/>
      <c r="Q65" s="272"/>
      <c r="R65" s="272"/>
      <c r="S65" s="272"/>
      <c r="T65" s="272"/>
      <c r="U65" s="272"/>
      <c r="V65" s="272"/>
      <c r="W65" s="272"/>
      <c r="X65" s="272"/>
      <c r="Y65" s="272"/>
    </row>
    <row r="66" spans="1:25" ht="25.5">
      <c r="A66" s="205" t="s">
        <v>274</v>
      </c>
      <c r="B66" s="256" t="s">
        <v>273</v>
      </c>
      <c r="C66" s="262" t="s">
        <v>300</v>
      </c>
      <c r="D66" s="272"/>
      <c r="E66" s="272"/>
      <c r="F66" s="272"/>
      <c r="G66" s="272"/>
      <c r="H66" s="272"/>
      <c r="I66" s="272"/>
      <c r="J66" s="272"/>
      <c r="K66" s="272"/>
      <c r="L66" s="272"/>
      <c r="M66" s="272"/>
      <c r="N66" s="272"/>
      <c r="O66" s="272"/>
      <c r="P66" s="272"/>
      <c r="Q66" s="272"/>
      <c r="R66" s="272"/>
      <c r="S66" s="272"/>
      <c r="T66" s="272"/>
      <c r="U66" s="272"/>
      <c r="V66" s="272"/>
      <c r="W66" s="272"/>
      <c r="X66" s="272"/>
      <c r="Y66" s="272"/>
    </row>
    <row r="67" spans="1:25" ht="51">
      <c r="A67" s="235" t="s">
        <v>264</v>
      </c>
      <c r="B67" s="256" t="s">
        <v>399</v>
      </c>
      <c r="C67" s="254" t="s">
        <v>385</v>
      </c>
      <c r="D67" s="272"/>
      <c r="E67" s="272"/>
      <c r="F67" s="272"/>
      <c r="G67" s="272"/>
      <c r="H67" s="272"/>
      <c r="I67" s="272"/>
      <c r="J67" s="272"/>
      <c r="K67" s="272"/>
      <c r="L67" s="272"/>
      <c r="M67" s="272"/>
      <c r="N67" s="272"/>
      <c r="O67" s="272"/>
      <c r="P67" s="272"/>
      <c r="Q67" s="272"/>
      <c r="R67" s="272"/>
      <c r="S67" s="272"/>
      <c r="T67" s="272"/>
      <c r="U67" s="272"/>
      <c r="V67" s="272"/>
      <c r="W67" s="272"/>
      <c r="X67" s="272"/>
      <c r="Y67" s="272"/>
    </row>
    <row r="68" spans="1:25">
      <c r="A68" s="260" t="s">
        <v>232</v>
      </c>
      <c r="B68" s="261" t="s">
        <v>400</v>
      </c>
      <c r="C68" s="262" t="s">
        <v>300</v>
      </c>
      <c r="D68" s="272"/>
      <c r="E68" s="272"/>
      <c r="F68" s="272"/>
      <c r="G68" s="272"/>
      <c r="H68" s="272"/>
      <c r="I68" s="272"/>
      <c r="J68" s="272"/>
      <c r="K68" s="272"/>
      <c r="L68" s="272"/>
      <c r="M68" s="272"/>
      <c r="N68" s="272"/>
      <c r="O68" s="272"/>
      <c r="P68" s="272"/>
      <c r="Q68" s="272"/>
      <c r="R68" s="272"/>
      <c r="S68" s="272"/>
      <c r="T68" s="272"/>
      <c r="U68" s="272"/>
      <c r="V68" s="272"/>
      <c r="W68" s="272"/>
      <c r="X68" s="272"/>
      <c r="Y68" s="272"/>
    </row>
    <row r="69" spans="1:25">
      <c r="A69" s="260" t="s">
        <v>89</v>
      </c>
      <c r="B69" s="261" t="s">
        <v>401</v>
      </c>
      <c r="C69" s="262" t="s">
        <v>300</v>
      </c>
      <c r="D69" s="272"/>
      <c r="E69" s="272"/>
      <c r="F69" s="272"/>
      <c r="G69" s="272"/>
      <c r="H69" s="272"/>
      <c r="I69" s="272"/>
      <c r="J69" s="272"/>
      <c r="K69" s="272"/>
      <c r="L69" s="272"/>
      <c r="M69" s="272"/>
      <c r="N69" s="272"/>
      <c r="O69" s="272"/>
      <c r="P69" s="272"/>
      <c r="Q69" s="272"/>
      <c r="R69" s="272"/>
      <c r="S69" s="272"/>
      <c r="T69" s="272"/>
      <c r="U69" s="272"/>
      <c r="V69" s="272"/>
      <c r="W69" s="272"/>
      <c r="X69" s="272"/>
      <c r="Y69" s="272"/>
    </row>
    <row r="70" spans="1:25">
      <c r="A70" s="269" t="s">
        <v>259</v>
      </c>
      <c r="B70" s="252" t="s">
        <v>402</v>
      </c>
      <c r="C70" s="262" t="s">
        <v>300</v>
      </c>
      <c r="D70" s="272"/>
      <c r="E70" s="272"/>
      <c r="F70" s="272"/>
      <c r="G70" s="272"/>
      <c r="H70" s="272"/>
      <c r="I70" s="272"/>
      <c r="J70" s="272"/>
      <c r="K70" s="272"/>
      <c r="L70" s="272"/>
      <c r="M70" s="272"/>
      <c r="N70" s="272"/>
      <c r="O70" s="272"/>
      <c r="P70" s="272"/>
      <c r="Q70" s="272"/>
      <c r="R70" s="272"/>
      <c r="S70" s="272"/>
      <c r="T70" s="272"/>
      <c r="U70" s="272"/>
      <c r="V70" s="272"/>
      <c r="W70" s="272"/>
      <c r="X70" s="272"/>
      <c r="Y70" s="272"/>
    </row>
    <row r="71" spans="1:25">
      <c r="A71" s="264" t="s">
        <v>403</v>
      </c>
      <c r="B71" s="265" t="s">
        <v>404</v>
      </c>
      <c r="C71" s="262" t="s">
        <v>300</v>
      </c>
      <c r="D71" s="272"/>
      <c r="E71" s="272"/>
      <c r="F71" s="272"/>
      <c r="G71" s="272"/>
      <c r="H71" s="272"/>
      <c r="I71" s="272"/>
      <c r="J71" s="272"/>
      <c r="K71" s="272"/>
      <c r="L71" s="272"/>
      <c r="M71" s="272"/>
      <c r="N71" s="272"/>
      <c r="O71" s="272"/>
      <c r="P71" s="272"/>
      <c r="Q71" s="272"/>
      <c r="R71" s="272"/>
      <c r="S71" s="272"/>
      <c r="T71" s="272"/>
      <c r="U71" s="272"/>
      <c r="V71" s="272"/>
      <c r="W71" s="272"/>
      <c r="X71" s="272"/>
      <c r="Y71" s="272"/>
    </row>
    <row r="72" spans="1:25">
      <c r="A72" s="264" t="s">
        <v>215</v>
      </c>
      <c r="B72" s="265" t="s">
        <v>405</v>
      </c>
      <c r="C72" s="262" t="s">
        <v>300</v>
      </c>
      <c r="D72" s="272"/>
      <c r="E72" s="272"/>
      <c r="F72" s="272"/>
      <c r="G72" s="272"/>
      <c r="H72" s="272"/>
      <c r="I72" s="272"/>
      <c r="J72" s="272"/>
      <c r="K72" s="272"/>
      <c r="L72" s="272"/>
      <c r="M72" s="272"/>
      <c r="N72" s="272"/>
      <c r="O72" s="272"/>
      <c r="P72" s="272"/>
      <c r="Q72" s="272"/>
      <c r="R72" s="272"/>
      <c r="S72" s="272"/>
      <c r="T72" s="272"/>
      <c r="U72" s="272"/>
      <c r="V72" s="272"/>
      <c r="W72" s="272"/>
      <c r="X72" s="272"/>
      <c r="Y72" s="272"/>
    </row>
    <row r="73" spans="1:25">
      <c r="A73" s="251" t="s">
        <v>124</v>
      </c>
      <c r="B73" s="252" t="s">
        <v>406</v>
      </c>
      <c r="C73" s="262" t="s">
        <v>300</v>
      </c>
      <c r="D73" s="272"/>
      <c r="E73" s="272"/>
      <c r="F73" s="272"/>
      <c r="G73" s="272"/>
      <c r="H73" s="272"/>
      <c r="I73" s="272"/>
      <c r="J73" s="272"/>
      <c r="K73" s="272"/>
      <c r="L73" s="272"/>
      <c r="M73" s="272"/>
      <c r="N73" s="272"/>
      <c r="O73" s="272"/>
      <c r="P73" s="272"/>
      <c r="Q73" s="272"/>
      <c r="R73" s="272"/>
      <c r="S73" s="272"/>
      <c r="T73" s="272"/>
      <c r="U73" s="272"/>
      <c r="V73" s="272"/>
      <c r="W73" s="272"/>
      <c r="X73" s="272"/>
      <c r="Y73" s="272"/>
    </row>
    <row r="74" spans="1:25" ht="38.25">
      <c r="A74" s="251" t="s">
        <v>269</v>
      </c>
      <c r="B74" s="256" t="s">
        <v>407</v>
      </c>
      <c r="C74" s="262" t="s">
        <v>300</v>
      </c>
      <c r="D74" s="271"/>
      <c r="E74" s="271"/>
      <c r="F74" s="271"/>
      <c r="G74" s="271"/>
      <c r="H74" s="271"/>
      <c r="I74" s="271"/>
      <c r="J74" s="271"/>
      <c r="K74" s="271"/>
      <c r="L74" s="271"/>
      <c r="M74" s="271"/>
      <c r="N74" s="271"/>
      <c r="O74" s="271"/>
      <c r="P74" s="271"/>
      <c r="Q74" s="271"/>
      <c r="R74" s="271"/>
      <c r="S74" s="271"/>
      <c r="T74" s="271"/>
      <c r="U74" s="271"/>
      <c r="V74" s="271"/>
      <c r="W74" s="271"/>
      <c r="X74" s="271"/>
      <c r="Y74" s="271"/>
    </row>
    <row r="75" spans="1:25" ht="102">
      <c r="A75" s="235" t="s">
        <v>408</v>
      </c>
      <c r="B75" s="256" t="s">
        <v>409</v>
      </c>
      <c r="C75" s="256" t="s">
        <v>410</v>
      </c>
      <c r="D75" s="272"/>
      <c r="E75" s="272"/>
      <c r="F75" s="272"/>
      <c r="G75" s="272"/>
      <c r="H75" s="272"/>
      <c r="I75" s="272"/>
      <c r="J75" s="272"/>
      <c r="K75" s="272"/>
      <c r="L75" s="272"/>
      <c r="M75" s="272"/>
      <c r="N75" s="272"/>
      <c r="O75" s="272"/>
      <c r="P75" s="272"/>
      <c r="Q75" s="272"/>
      <c r="R75" s="272"/>
      <c r="S75" s="272"/>
      <c r="T75" s="272"/>
      <c r="U75" s="272"/>
      <c r="V75" s="272"/>
      <c r="W75" s="272"/>
      <c r="X75" s="272"/>
      <c r="Y75" s="272"/>
    </row>
    <row r="76" spans="1:25">
      <c r="A76" s="251" t="s">
        <v>271</v>
      </c>
      <c r="B76" s="252" t="s">
        <v>411</v>
      </c>
      <c r="C76" s="262" t="s">
        <v>300</v>
      </c>
      <c r="D76" s="271"/>
      <c r="E76" s="271"/>
      <c r="F76" s="271"/>
      <c r="G76" s="271"/>
      <c r="H76" s="271"/>
      <c r="I76" s="271"/>
      <c r="J76" s="271"/>
      <c r="K76" s="271"/>
      <c r="L76" s="271"/>
      <c r="M76" s="271"/>
      <c r="N76" s="271"/>
      <c r="O76" s="271"/>
      <c r="P76" s="271"/>
      <c r="Q76" s="271"/>
      <c r="R76" s="271"/>
      <c r="S76" s="271"/>
      <c r="T76" s="271"/>
      <c r="U76" s="271"/>
      <c r="V76" s="271"/>
      <c r="W76" s="271"/>
      <c r="X76" s="271"/>
      <c r="Y76" s="271"/>
    </row>
    <row r="77" spans="1:25" ht="25.5">
      <c r="A77" s="235" t="s">
        <v>120</v>
      </c>
      <c r="B77" s="256" t="s">
        <v>412</v>
      </c>
      <c r="C77" s="256" t="s">
        <v>413</v>
      </c>
      <c r="D77" s="272"/>
      <c r="E77" s="272"/>
      <c r="F77" s="272"/>
      <c r="G77" s="272"/>
      <c r="H77" s="272"/>
      <c r="I77" s="272"/>
      <c r="J77" s="272"/>
      <c r="K77" s="272"/>
      <c r="L77" s="272"/>
      <c r="M77" s="272"/>
      <c r="N77" s="272"/>
      <c r="O77" s="272"/>
      <c r="P77" s="272"/>
      <c r="Q77" s="272"/>
      <c r="R77" s="272"/>
      <c r="S77" s="272"/>
      <c r="T77" s="272"/>
      <c r="U77" s="272"/>
      <c r="V77" s="272"/>
      <c r="W77" s="272"/>
      <c r="X77" s="272"/>
      <c r="Y77" s="272"/>
    </row>
    <row r="78" spans="1:25">
      <c r="A78" s="251" t="s">
        <v>270</v>
      </c>
      <c r="B78" s="252" t="s">
        <v>414</v>
      </c>
      <c r="C78" s="262" t="s">
        <v>300</v>
      </c>
      <c r="D78" s="272"/>
      <c r="E78" s="272"/>
      <c r="F78" s="272"/>
      <c r="G78" s="272"/>
      <c r="H78" s="272"/>
      <c r="I78" s="272"/>
      <c r="J78" s="272"/>
      <c r="K78" s="272"/>
      <c r="L78" s="272"/>
      <c r="M78" s="272"/>
      <c r="N78" s="272"/>
      <c r="O78" s="272"/>
      <c r="P78" s="272"/>
      <c r="Q78" s="272"/>
      <c r="R78" s="272"/>
      <c r="S78" s="272"/>
      <c r="T78" s="272"/>
      <c r="U78" s="272"/>
      <c r="V78" s="272"/>
      <c r="W78" s="272"/>
      <c r="X78" s="272"/>
      <c r="Y78" s="272"/>
    </row>
    <row r="79" spans="1:25">
      <c r="A79" s="260" t="s">
        <v>66</v>
      </c>
      <c r="B79" s="261" t="s">
        <v>415</v>
      </c>
      <c r="C79" s="262" t="s">
        <v>300</v>
      </c>
      <c r="D79" s="272"/>
      <c r="E79" s="272"/>
      <c r="F79" s="272"/>
      <c r="G79" s="272"/>
      <c r="H79" s="272"/>
      <c r="I79" s="272"/>
      <c r="J79" s="272"/>
      <c r="K79" s="272"/>
      <c r="L79" s="272"/>
      <c r="M79" s="272"/>
      <c r="N79" s="272"/>
      <c r="O79" s="272"/>
      <c r="P79" s="272"/>
      <c r="Q79" s="272"/>
      <c r="R79" s="272"/>
      <c r="S79" s="272"/>
      <c r="T79" s="272"/>
      <c r="U79" s="272"/>
      <c r="V79" s="272"/>
      <c r="W79" s="272"/>
      <c r="X79" s="272"/>
      <c r="Y79" s="272"/>
    </row>
    <row r="80" spans="1:25">
      <c r="A80" s="251" t="s">
        <v>288</v>
      </c>
      <c r="B80" s="252" t="s">
        <v>416</v>
      </c>
      <c r="C80" s="262" t="s">
        <v>300</v>
      </c>
      <c r="D80" s="271"/>
      <c r="E80" s="271"/>
      <c r="F80" s="271"/>
      <c r="G80" s="271"/>
      <c r="H80" s="271"/>
      <c r="I80" s="271"/>
      <c r="J80" s="271"/>
      <c r="K80" s="271"/>
      <c r="L80" s="271"/>
      <c r="M80" s="271"/>
      <c r="N80" s="271"/>
      <c r="O80" s="271"/>
      <c r="P80" s="271"/>
      <c r="Q80" s="271"/>
      <c r="R80" s="271"/>
      <c r="S80" s="271"/>
      <c r="T80" s="271"/>
      <c r="U80" s="271"/>
      <c r="V80" s="271"/>
      <c r="W80" s="271"/>
      <c r="X80" s="271"/>
      <c r="Y80" s="271"/>
    </row>
    <row r="81" spans="1:25" ht="63.75">
      <c r="A81" s="235" t="s">
        <v>417</v>
      </c>
      <c r="B81" s="256" t="s">
        <v>418</v>
      </c>
      <c r="C81" s="254" t="s">
        <v>419</v>
      </c>
      <c r="D81" s="271"/>
      <c r="E81" s="271"/>
      <c r="F81" s="271"/>
      <c r="G81" s="271"/>
      <c r="H81" s="271"/>
      <c r="I81" s="271"/>
      <c r="J81" s="271"/>
      <c r="K81" s="271"/>
      <c r="L81" s="271"/>
      <c r="M81" s="271"/>
      <c r="N81" s="271"/>
      <c r="O81" s="271"/>
      <c r="P81" s="271"/>
      <c r="Q81" s="271"/>
      <c r="R81" s="271"/>
      <c r="S81" s="271"/>
      <c r="T81" s="271"/>
      <c r="U81" s="271"/>
      <c r="V81" s="271"/>
      <c r="W81" s="271"/>
      <c r="X81" s="271"/>
      <c r="Y81" s="271"/>
    </row>
    <row r="82" spans="1:25" ht="51">
      <c r="A82" s="235" t="s">
        <v>420</v>
      </c>
      <c r="B82" s="256" t="s">
        <v>421</v>
      </c>
      <c r="C82" s="254" t="s">
        <v>336</v>
      </c>
      <c r="D82" s="271"/>
      <c r="E82" s="271"/>
      <c r="F82" s="271"/>
      <c r="G82" s="271"/>
      <c r="H82" s="271"/>
      <c r="I82" s="271"/>
      <c r="J82" s="271"/>
      <c r="K82" s="271"/>
      <c r="L82" s="271"/>
      <c r="M82" s="271"/>
      <c r="N82" s="271"/>
      <c r="O82" s="271"/>
      <c r="P82" s="271"/>
      <c r="Q82" s="271"/>
      <c r="R82" s="271"/>
      <c r="S82" s="271"/>
      <c r="T82" s="271"/>
      <c r="U82" s="271"/>
      <c r="V82" s="271"/>
      <c r="W82" s="271"/>
      <c r="X82" s="271"/>
      <c r="Y82" s="271"/>
    </row>
    <row r="83" spans="1:25" ht="51">
      <c r="A83" s="235" t="s">
        <v>422</v>
      </c>
      <c r="B83" s="254" t="s">
        <v>423</v>
      </c>
      <c r="C83" s="254" t="s">
        <v>424</v>
      </c>
      <c r="D83" s="271"/>
      <c r="E83" s="271"/>
      <c r="F83" s="271"/>
      <c r="G83" s="271"/>
      <c r="H83" s="271"/>
      <c r="I83" s="271"/>
      <c r="J83" s="271"/>
      <c r="K83" s="271"/>
      <c r="L83" s="271"/>
      <c r="M83" s="271"/>
      <c r="N83" s="271"/>
      <c r="O83" s="271"/>
      <c r="P83" s="271"/>
      <c r="Q83" s="271"/>
      <c r="R83" s="271"/>
      <c r="S83" s="271"/>
      <c r="T83" s="271"/>
      <c r="U83" s="271"/>
      <c r="V83" s="271"/>
      <c r="W83" s="271"/>
      <c r="X83" s="271"/>
      <c r="Y83" s="271"/>
    </row>
    <row r="84" spans="1:25" ht="25.5">
      <c r="A84" s="235" t="s">
        <v>174</v>
      </c>
      <c r="B84" s="256" t="s">
        <v>425</v>
      </c>
      <c r="C84" s="256" t="s">
        <v>426</v>
      </c>
      <c r="D84" s="271"/>
      <c r="E84" s="271"/>
      <c r="F84" s="271"/>
      <c r="G84" s="271"/>
      <c r="H84" s="271"/>
      <c r="I84" s="271"/>
      <c r="J84" s="271"/>
      <c r="K84" s="271"/>
      <c r="L84" s="271"/>
      <c r="M84" s="271"/>
      <c r="N84" s="271"/>
      <c r="O84" s="271"/>
      <c r="P84" s="271"/>
      <c r="Q84" s="271"/>
      <c r="R84" s="271"/>
      <c r="S84" s="271"/>
      <c r="T84" s="271"/>
      <c r="U84" s="271"/>
      <c r="V84" s="271"/>
      <c r="W84" s="271"/>
      <c r="X84" s="271"/>
      <c r="Y84" s="271"/>
    </row>
    <row r="85" spans="1:25" ht="38.25">
      <c r="A85" s="260" t="s">
        <v>427</v>
      </c>
      <c r="B85" s="261" t="s">
        <v>428</v>
      </c>
      <c r="C85" s="261" t="s">
        <v>374</v>
      </c>
      <c r="D85" s="271"/>
      <c r="E85" s="271"/>
      <c r="F85" s="271"/>
      <c r="G85" s="271"/>
      <c r="H85" s="271"/>
      <c r="I85" s="271"/>
      <c r="J85" s="271"/>
      <c r="K85" s="271"/>
      <c r="L85" s="271"/>
      <c r="M85" s="271"/>
      <c r="N85" s="271"/>
      <c r="O85" s="271"/>
      <c r="P85" s="271"/>
      <c r="Q85" s="271"/>
      <c r="R85" s="271"/>
      <c r="S85" s="271"/>
      <c r="T85" s="271"/>
      <c r="U85" s="271"/>
      <c r="V85" s="271"/>
      <c r="W85" s="271"/>
      <c r="X85" s="271"/>
      <c r="Y85" s="271"/>
    </row>
    <row r="86" spans="1:25">
      <c r="A86" s="264" t="s">
        <v>429</v>
      </c>
      <c r="B86" s="265" t="s">
        <v>430</v>
      </c>
      <c r="C86" s="262" t="s">
        <v>300</v>
      </c>
      <c r="D86" s="272"/>
      <c r="E86" s="272"/>
      <c r="F86" s="272"/>
      <c r="G86" s="272"/>
      <c r="H86" s="272"/>
      <c r="I86" s="272"/>
      <c r="J86" s="272"/>
      <c r="K86" s="272"/>
      <c r="L86" s="272"/>
      <c r="M86" s="272"/>
      <c r="N86" s="272"/>
      <c r="O86" s="272"/>
      <c r="P86" s="272"/>
      <c r="Q86" s="272"/>
      <c r="R86" s="272"/>
      <c r="S86" s="272"/>
      <c r="T86" s="272"/>
      <c r="U86" s="272"/>
      <c r="V86" s="272"/>
      <c r="W86" s="272"/>
      <c r="X86" s="272"/>
      <c r="Y86" s="272"/>
    </row>
    <row r="87" spans="1:25" ht="25.5">
      <c r="A87" s="235" t="s">
        <v>431</v>
      </c>
      <c r="B87" s="256" t="s">
        <v>432</v>
      </c>
      <c r="C87" s="256" t="s">
        <v>433</v>
      </c>
      <c r="D87" s="271"/>
      <c r="E87" s="271"/>
      <c r="F87" s="271"/>
      <c r="G87" s="271"/>
      <c r="H87" s="271"/>
      <c r="I87" s="271"/>
      <c r="J87" s="271"/>
      <c r="K87" s="271"/>
      <c r="L87" s="271"/>
      <c r="M87" s="271"/>
      <c r="N87" s="271"/>
      <c r="O87" s="271"/>
      <c r="P87" s="271"/>
      <c r="Q87" s="271"/>
      <c r="R87" s="271"/>
      <c r="S87" s="271"/>
      <c r="T87" s="271"/>
      <c r="U87" s="271"/>
      <c r="V87" s="271"/>
      <c r="W87" s="271"/>
      <c r="X87" s="271"/>
      <c r="Y87" s="271"/>
    </row>
    <row r="88" spans="1:25" ht="114.75">
      <c r="A88" s="235" t="s">
        <v>434</v>
      </c>
      <c r="B88" s="254" t="s">
        <v>435</v>
      </c>
      <c r="C88" s="254" t="s">
        <v>385</v>
      </c>
      <c r="D88" s="271"/>
      <c r="E88" s="271"/>
      <c r="F88" s="271"/>
      <c r="G88" s="271"/>
      <c r="H88" s="271"/>
      <c r="I88" s="271"/>
      <c r="J88" s="271"/>
      <c r="K88" s="271"/>
      <c r="L88" s="271"/>
      <c r="M88" s="271"/>
      <c r="N88" s="271"/>
      <c r="O88" s="271"/>
      <c r="P88" s="271"/>
      <c r="Q88" s="271"/>
      <c r="R88" s="271"/>
      <c r="S88" s="271"/>
      <c r="T88" s="271"/>
      <c r="U88" s="271"/>
      <c r="V88" s="271"/>
      <c r="W88" s="271"/>
      <c r="X88" s="271"/>
      <c r="Y88" s="271"/>
    </row>
    <row r="89" spans="1:25">
      <c r="A89" s="260" t="s">
        <v>436</v>
      </c>
      <c r="B89" s="261" t="s">
        <v>437</v>
      </c>
      <c r="C89" s="262" t="s">
        <v>300</v>
      </c>
      <c r="D89" s="272"/>
      <c r="E89" s="272"/>
      <c r="F89" s="272"/>
      <c r="G89" s="272"/>
      <c r="H89" s="272"/>
      <c r="I89" s="272"/>
      <c r="J89" s="272"/>
      <c r="K89" s="272"/>
      <c r="L89" s="272"/>
      <c r="M89" s="272"/>
      <c r="N89" s="272"/>
      <c r="O89" s="272"/>
      <c r="P89" s="272"/>
      <c r="Q89" s="272"/>
      <c r="R89" s="272"/>
      <c r="S89" s="272"/>
      <c r="T89" s="272"/>
      <c r="U89" s="272"/>
      <c r="V89" s="272"/>
      <c r="W89" s="272"/>
      <c r="X89" s="272"/>
      <c r="Y89" s="272"/>
    </row>
    <row r="90" spans="1:25">
      <c r="A90" s="260" t="s">
        <v>438</v>
      </c>
      <c r="B90" s="261" t="s">
        <v>439</v>
      </c>
      <c r="C90" s="262" t="s">
        <v>300</v>
      </c>
      <c r="D90" s="272"/>
      <c r="E90" s="272"/>
      <c r="F90" s="272"/>
      <c r="G90" s="272"/>
      <c r="H90" s="272"/>
      <c r="I90" s="272"/>
      <c r="J90" s="272"/>
      <c r="K90" s="272"/>
      <c r="L90" s="272"/>
      <c r="M90" s="272"/>
      <c r="N90" s="272"/>
      <c r="O90" s="272"/>
      <c r="P90" s="272"/>
      <c r="Q90" s="272"/>
      <c r="R90" s="272"/>
      <c r="S90" s="272"/>
      <c r="T90" s="272"/>
      <c r="U90" s="272"/>
      <c r="V90" s="272"/>
      <c r="W90" s="272"/>
      <c r="X90" s="272"/>
      <c r="Y90" s="272"/>
    </row>
    <row r="91" spans="1:25">
      <c r="A91" s="260" t="s">
        <v>98</v>
      </c>
      <c r="B91" s="261" t="s">
        <v>440</v>
      </c>
      <c r="C91" s="262" t="s">
        <v>300</v>
      </c>
      <c r="D91" s="272"/>
      <c r="E91" s="272"/>
      <c r="F91" s="272"/>
      <c r="G91" s="272"/>
      <c r="H91" s="272"/>
      <c r="I91" s="272"/>
      <c r="J91" s="272"/>
      <c r="K91" s="272"/>
      <c r="L91" s="272"/>
      <c r="M91" s="272"/>
      <c r="N91" s="272"/>
      <c r="O91" s="272"/>
      <c r="P91" s="272"/>
      <c r="Q91" s="272"/>
      <c r="R91" s="272"/>
      <c r="S91" s="272"/>
      <c r="T91" s="272"/>
      <c r="U91" s="272"/>
      <c r="V91" s="272"/>
      <c r="W91" s="272"/>
      <c r="X91" s="272"/>
      <c r="Y91" s="272"/>
    </row>
    <row r="92" spans="1:25">
      <c r="A92" s="260" t="s">
        <v>95</v>
      </c>
      <c r="B92" s="261" t="s">
        <v>441</v>
      </c>
      <c r="C92" s="262" t="s">
        <v>300</v>
      </c>
      <c r="D92" s="272"/>
      <c r="E92" s="272"/>
      <c r="F92" s="272"/>
      <c r="G92" s="272"/>
      <c r="H92" s="272"/>
      <c r="I92" s="272"/>
      <c r="J92" s="272"/>
      <c r="K92" s="272"/>
      <c r="L92" s="272"/>
      <c r="M92" s="272"/>
      <c r="N92" s="272"/>
      <c r="O92" s="272"/>
      <c r="P92" s="272"/>
      <c r="Q92" s="272"/>
      <c r="R92" s="272"/>
      <c r="S92" s="272"/>
      <c r="T92" s="272"/>
      <c r="U92" s="272"/>
      <c r="V92" s="272"/>
      <c r="W92" s="272"/>
      <c r="X92" s="272"/>
      <c r="Y92" s="272"/>
    </row>
    <row r="93" spans="1:25">
      <c r="A93" s="260" t="s">
        <v>100</v>
      </c>
      <c r="B93" s="261" t="s">
        <v>442</v>
      </c>
      <c r="C93" s="262" t="s">
        <v>300</v>
      </c>
      <c r="D93" s="272"/>
      <c r="E93" s="272"/>
      <c r="F93" s="272"/>
      <c r="G93" s="272"/>
      <c r="H93" s="272"/>
      <c r="I93" s="272"/>
      <c r="J93" s="272"/>
      <c r="K93" s="272"/>
      <c r="L93" s="272"/>
      <c r="M93" s="272"/>
      <c r="N93" s="272"/>
      <c r="O93" s="272"/>
      <c r="P93" s="272"/>
      <c r="Q93" s="272"/>
      <c r="R93" s="272"/>
      <c r="S93" s="272"/>
      <c r="T93" s="272"/>
      <c r="U93" s="272"/>
      <c r="V93" s="272"/>
      <c r="W93" s="272"/>
      <c r="X93" s="272"/>
      <c r="Y93" s="272"/>
    </row>
    <row r="94" spans="1:25">
      <c r="A94" s="260" t="s">
        <v>99</v>
      </c>
      <c r="B94" s="261" t="s">
        <v>443</v>
      </c>
      <c r="C94" s="262" t="s">
        <v>300</v>
      </c>
      <c r="D94" s="272"/>
      <c r="E94" s="272"/>
      <c r="F94" s="272"/>
      <c r="G94" s="272"/>
      <c r="H94" s="272"/>
      <c r="I94" s="272"/>
      <c r="J94" s="272"/>
      <c r="K94" s="272"/>
      <c r="L94" s="272"/>
      <c r="M94" s="272"/>
      <c r="N94" s="272"/>
      <c r="O94" s="272"/>
      <c r="P94" s="272"/>
      <c r="Q94" s="272"/>
      <c r="R94" s="272"/>
      <c r="S94" s="272"/>
      <c r="T94" s="272"/>
      <c r="U94" s="272"/>
      <c r="V94" s="272"/>
      <c r="W94" s="272"/>
      <c r="X94" s="272"/>
      <c r="Y94" s="272"/>
    </row>
    <row r="95" spans="1:25">
      <c r="A95" s="251" t="s">
        <v>444</v>
      </c>
      <c r="B95" s="252" t="s">
        <v>445</v>
      </c>
      <c r="C95" s="262" t="s">
        <v>300</v>
      </c>
      <c r="D95" s="272"/>
      <c r="E95" s="272"/>
      <c r="F95" s="272"/>
      <c r="G95" s="272"/>
      <c r="H95" s="272"/>
      <c r="I95" s="272"/>
      <c r="J95" s="272"/>
      <c r="K95" s="272"/>
      <c r="L95" s="272"/>
      <c r="M95" s="272"/>
      <c r="N95" s="272"/>
      <c r="O95" s="272"/>
      <c r="P95" s="272"/>
      <c r="Q95" s="272"/>
      <c r="R95" s="272"/>
      <c r="S95" s="272"/>
      <c r="T95" s="272"/>
      <c r="U95" s="272"/>
      <c r="V95" s="272"/>
      <c r="W95" s="272"/>
      <c r="X95" s="272"/>
      <c r="Y95" s="272"/>
    </row>
    <row r="96" spans="1:25" ht="38.25">
      <c r="A96" s="235" t="s">
        <v>219</v>
      </c>
      <c r="B96" s="256" t="s">
        <v>446</v>
      </c>
      <c r="C96" s="254" t="s">
        <v>447</v>
      </c>
      <c r="D96" s="271"/>
      <c r="E96" s="271"/>
      <c r="F96" s="271"/>
      <c r="G96" s="271"/>
      <c r="H96" s="271"/>
      <c r="I96" s="271"/>
      <c r="J96" s="271"/>
      <c r="K96" s="271"/>
      <c r="L96" s="271"/>
      <c r="M96" s="271"/>
      <c r="N96" s="271"/>
      <c r="O96" s="271"/>
      <c r="P96" s="271"/>
      <c r="Q96" s="271"/>
      <c r="R96" s="271"/>
      <c r="S96" s="271"/>
      <c r="T96" s="271"/>
      <c r="U96" s="271"/>
      <c r="V96" s="271"/>
      <c r="W96" s="271"/>
      <c r="X96" s="271"/>
      <c r="Y96" s="271"/>
    </row>
    <row r="97" spans="1:25">
      <c r="A97" s="260" t="s">
        <v>448</v>
      </c>
      <c r="B97" s="261" t="s">
        <v>449</v>
      </c>
      <c r="C97" s="262" t="s">
        <v>300</v>
      </c>
      <c r="D97" s="272"/>
      <c r="E97" s="272"/>
      <c r="F97" s="272"/>
      <c r="G97" s="272"/>
      <c r="H97" s="272"/>
      <c r="I97" s="272"/>
      <c r="J97" s="272"/>
      <c r="K97" s="272"/>
      <c r="L97" s="272"/>
      <c r="M97" s="272"/>
      <c r="N97" s="272"/>
      <c r="O97" s="272"/>
      <c r="P97" s="272"/>
      <c r="Q97" s="272"/>
      <c r="R97" s="272"/>
      <c r="S97" s="272"/>
      <c r="T97" s="272"/>
      <c r="U97" s="272"/>
      <c r="V97" s="272"/>
      <c r="W97" s="272"/>
      <c r="X97" s="272"/>
      <c r="Y97" s="272"/>
    </row>
    <row r="98" spans="1:25" ht="51">
      <c r="A98" s="260" t="s">
        <v>450</v>
      </c>
      <c r="B98" s="261" t="s">
        <v>451</v>
      </c>
      <c r="C98" s="261" t="s">
        <v>374</v>
      </c>
      <c r="D98" s="271"/>
      <c r="E98" s="271"/>
      <c r="F98" s="271"/>
      <c r="G98" s="271"/>
      <c r="H98" s="271"/>
      <c r="I98" s="271"/>
      <c r="J98" s="271"/>
      <c r="K98" s="271"/>
      <c r="L98" s="271"/>
      <c r="M98" s="271"/>
      <c r="N98" s="271"/>
      <c r="O98" s="271"/>
      <c r="P98" s="271"/>
      <c r="Q98" s="271"/>
      <c r="R98" s="271"/>
      <c r="S98" s="271"/>
      <c r="T98" s="271"/>
      <c r="U98" s="271"/>
      <c r="V98" s="271"/>
      <c r="W98" s="271"/>
      <c r="X98" s="271"/>
      <c r="Y98" s="271"/>
    </row>
    <row r="99" spans="1:25">
      <c r="A99" s="251" t="s">
        <v>117</v>
      </c>
      <c r="B99" s="252" t="s">
        <v>452</v>
      </c>
      <c r="C99" s="262" t="s">
        <v>300</v>
      </c>
      <c r="D99" s="272"/>
      <c r="E99" s="272"/>
      <c r="F99" s="272"/>
      <c r="G99" s="272"/>
      <c r="H99" s="272"/>
      <c r="I99" s="272"/>
      <c r="J99" s="272"/>
      <c r="K99" s="272"/>
      <c r="L99" s="272"/>
      <c r="M99" s="272"/>
      <c r="N99" s="272"/>
      <c r="O99" s="272"/>
      <c r="P99" s="272"/>
      <c r="Q99" s="272"/>
      <c r="R99" s="272"/>
      <c r="S99" s="272"/>
      <c r="T99" s="272"/>
      <c r="U99" s="272"/>
      <c r="V99" s="272"/>
      <c r="W99" s="272"/>
      <c r="X99" s="272"/>
      <c r="Y99" s="272"/>
    </row>
    <row r="100" spans="1:25" ht="51">
      <c r="A100" s="205" t="s">
        <v>171</v>
      </c>
      <c r="B100" s="256" t="s">
        <v>453</v>
      </c>
      <c r="C100" s="256" t="s">
        <v>410</v>
      </c>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row>
    <row r="101" spans="1:25">
      <c r="A101" s="273"/>
      <c r="B101" s="274"/>
      <c r="C101" s="275"/>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row>
    <row r="102" spans="1:25">
      <c r="A102" s="273"/>
      <c r="B102" s="274"/>
      <c r="C102" s="275" t="s">
        <v>454</v>
      </c>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row>
    <row r="103" spans="1:25" ht="48">
      <c r="A103" s="273"/>
      <c r="B103" s="437" t="s">
        <v>410</v>
      </c>
      <c r="C103" s="276" t="s">
        <v>455</v>
      </c>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row>
    <row r="104" spans="1:25" ht="48">
      <c r="A104" s="273"/>
      <c r="B104" s="432"/>
      <c r="C104" s="275" t="s">
        <v>456</v>
      </c>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row>
    <row r="105" spans="1:25" ht="24">
      <c r="A105" s="273"/>
      <c r="B105" s="432"/>
      <c r="C105" s="275" t="s">
        <v>457</v>
      </c>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row>
    <row r="106" spans="1:25" ht="36">
      <c r="A106" s="273"/>
      <c r="B106" s="432"/>
      <c r="C106" s="275" t="s">
        <v>458</v>
      </c>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row>
    <row r="107" spans="1:25" ht="36">
      <c r="A107" s="273"/>
      <c r="B107" s="432"/>
      <c r="C107" s="275" t="s">
        <v>459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row>
    <row r="108" spans="1:25">
      <c r="A108" s="273"/>
      <c r="B108" s="432"/>
      <c r="C108" s="277" t="s">
        <v>460</v>
      </c>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row>
    <row r="109" spans="1:25" ht="48">
      <c r="A109" s="273"/>
      <c r="B109" s="277" t="s">
        <v>461</v>
      </c>
      <c r="C109" s="275" t="s">
        <v>462</v>
      </c>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row>
    <row r="110" spans="1:25" ht="96">
      <c r="A110" s="273"/>
      <c r="B110" s="4" t="s">
        <v>463</v>
      </c>
      <c r="C110" s="278" t="s">
        <v>464</v>
      </c>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row>
    <row r="111" spans="1:25" ht="48">
      <c r="A111" s="273"/>
      <c r="B111" s="261" t="s">
        <v>293</v>
      </c>
      <c r="C111" s="279" t="s">
        <v>465</v>
      </c>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row>
    <row r="112" spans="1:25">
      <c r="A112" s="273"/>
      <c r="B112" s="280"/>
      <c r="C112" s="280"/>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row>
    <row r="113" spans="1:25">
      <c r="A113" s="273"/>
      <c r="B113" s="280"/>
      <c r="C113" s="280"/>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row>
    <row r="114" spans="1:25">
      <c r="A114" s="273"/>
      <c r="B114" s="280"/>
      <c r="C114" s="280"/>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row>
    <row r="115" spans="1:25">
      <c r="A115" s="273"/>
      <c r="B115" s="280"/>
      <c r="C115" s="280"/>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row>
    <row r="116" spans="1:25">
      <c r="A116" s="273"/>
      <c r="B116" s="280"/>
      <c r="C116" s="280"/>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row>
    <row r="117" spans="1:25">
      <c r="A117" s="273"/>
      <c r="B117" s="280"/>
      <c r="C117" s="280"/>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row>
    <row r="118" spans="1:25">
      <c r="A118" s="273"/>
      <c r="B118" s="280"/>
      <c r="C118" s="280"/>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row>
    <row r="119" spans="1:25">
      <c r="A119" s="273"/>
      <c r="B119" s="280"/>
      <c r="C119" s="280"/>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row>
    <row r="120" spans="1:25">
      <c r="A120" s="273"/>
      <c r="B120" s="280"/>
      <c r="C120" s="280"/>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row>
    <row r="121" spans="1:25">
      <c r="A121" s="273"/>
      <c r="B121" s="280"/>
      <c r="C121" s="280"/>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row>
    <row r="122" spans="1:25">
      <c r="A122" s="273"/>
      <c r="B122" s="280"/>
      <c r="C122" s="280"/>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row>
    <row r="123" spans="1:25">
      <c r="A123" s="273"/>
      <c r="B123" s="280"/>
      <c r="C123" s="280"/>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row>
    <row r="124" spans="1:25">
      <c r="A124" s="273"/>
      <c r="B124" s="280"/>
      <c r="C124" s="280"/>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row>
    <row r="125" spans="1:25">
      <c r="A125" s="273"/>
      <c r="B125" s="280"/>
      <c r="C125" s="280"/>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row>
    <row r="126" spans="1:25">
      <c r="A126" s="273"/>
      <c r="B126" s="280"/>
      <c r="C126" s="280"/>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row>
    <row r="127" spans="1:25">
      <c r="A127" s="273"/>
      <c r="B127" s="280"/>
      <c r="C127" s="280"/>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row>
    <row r="128" spans="1:25">
      <c r="A128" s="273"/>
      <c r="B128" s="280"/>
      <c r="C128" s="280"/>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row>
    <row r="129" spans="1:25">
      <c r="A129" s="273"/>
      <c r="B129" s="280"/>
      <c r="C129" s="280"/>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row>
    <row r="130" spans="1:25">
      <c r="A130" s="273"/>
      <c r="B130" s="280"/>
      <c r="C130" s="280"/>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row>
    <row r="131" spans="1:25">
      <c r="A131" s="273"/>
      <c r="B131" s="280"/>
      <c r="C131" s="280"/>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row>
    <row r="132" spans="1:25">
      <c r="A132" s="273"/>
      <c r="B132" s="280"/>
      <c r="C132" s="280"/>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row>
    <row r="133" spans="1:25">
      <c r="A133" s="273"/>
      <c r="B133" s="280"/>
      <c r="C133" s="280"/>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row>
    <row r="134" spans="1:25">
      <c r="A134" s="273"/>
      <c r="B134" s="280"/>
      <c r="C134" s="280"/>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row>
    <row r="135" spans="1:25">
      <c r="A135" s="273"/>
      <c r="B135" s="280"/>
      <c r="C135" s="280"/>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row>
    <row r="136" spans="1:25">
      <c r="A136" s="273"/>
      <c r="B136" s="280"/>
      <c r="C136" s="280"/>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row>
    <row r="137" spans="1:25">
      <c r="A137" s="273"/>
      <c r="B137" s="280"/>
      <c r="C137" s="280"/>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row>
    <row r="138" spans="1:25">
      <c r="A138" s="273"/>
      <c r="B138" s="280"/>
      <c r="C138" s="280"/>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row>
    <row r="139" spans="1:25">
      <c r="A139" s="273"/>
      <c r="B139" s="280"/>
      <c r="C139" s="280"/>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row>
    <row r="140" spans="1:25">
      <c r="A140" s="273"/>
      <c r="B140" s="280"/>
      <c r="C140" s="280"/>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row>
    <row r="141" spans="1:25">
      <c r="A141" s="273"/>
      <c r="B141" s="280"/>
      <c r="C141" s="280"/>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row>
    <row r="142" spans="1:25">
      <c r="A142" s="273"/>
      <c r="B142" s="280"/>
      <c r="C142" s="280"/>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row>
    <row r="143" spans="1:25">
      <c r="A143" s="273"/>
      <c r="B143" s="280"/>
      <c r="C143" s="280"/>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row>
    <row r="144" spans="1:25">
      <c r="A144" s="273"/>
      <c r="B144" s="280"/>
      <c r="C144" s="280"/>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row>
    <row r="145" spans="1:25">
      <c r="A145" s="273"/>
      <c r="B145" s="280"/>
      <c r="C145" s="280"/>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row>
    <row r="146" spans="1:25">
      <c r="A146" s="273"/>
      <c r="B146" s="280"/>
      <c r="C146" s="280"/>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row>
    <row r="147" spans="1:25">
      <c r="A147" s="273"/>
      <c r="B147" s="280"/>
      <c r="C147" s="280"/>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row>
    <row r="148" spans="1:25">
      <c r="A148" s="273"/>
      <c r="B148" s="280"/>
      <c r="C148" s="280"/>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row>
    <row r="149" spans="1:25">
      <c r="A149" s="273"/>
      <c r="B149" s="280"/>
      <c r="C149" s="280"/>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row>
    <row r="150" spans="1:25">
      <c r="A150" s="273"/>
      <c r="B150" s="280"/>
      <c r="C150" s="280"/>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row>
    <row r="151" spans="1:25">
      <c r="A151" s="273"/>
      <c r="B151" s="280"/>
      <c r="C151" s="280"/>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row>
    <row r="152" spans="1:25">
      <c r="A152" s="273"/>
      <c r="B152" s="280"/>
      <c r="C152" s="280"/>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row>
    <row r="153" spans="1:25">
      <c r="A153" s="273"/>
      <c r="B153" s="280"/>
      <c r="C153" s="280"/>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row>
    <row r="154" spans="1:25">
      <c r="A154" s="273"/>
      <c r="B154" s="280"/>
      <c r="C154" s="280"/>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row>
    <row r="155" spans="1:25">
      <c r="A155" s="273"/>
      <c r="B155" s="280"/>
      <c r="C155" s="280"/>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row>
    <row r="156" spans="1:25">
      <c r="A156" s="273"/>
      <c r="B156" s="280"/>
      <c r="C156" s="280"/>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row>
    <row r="157" spans="1:25">
      <c r="A157" s="273"/>
      <c r="B157" s="280"/>
      <c r="C157" s="280"/>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row>
    <row r="158" spans="1:25">
      <c r="A158" s="273"/>
      <c r="B158" s="280"/>
      <c r="C158" s="280"/>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row>
    <row r="159" spans="1:25">
      <c r="A159" s="273"/>
      <c r="B159" s="280"/>
      <c r="C159" s="280"/>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row>
    <row r="160" spans="1:25">
      <c r="A160" s="273"/>
      <c r="B160" s="280"/>
      <c r="C160" s="280"/>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row>
    <row r="161" spans="1:25">
      <c r="A161" s="273"/>
      <c r="B161" s="280"/>
      <c r="C161" s="280"/>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row>
    <row r="162" spans="1:25">
      <c r="A162" s="273"/>
      <c r="B162" s="280"/>
      <c r="C162" s="280"/>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row>
    <row r="163" spans="1:25">
      <c r="A163" s="273"/>
      <c r="B163" s="280"/>
      <c r="C163" s="280"/>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row>
    <row r="164" spans="1:25">
      <c r="A164" s="273"/>
      <c r="B164" s="280"/>
      <c r="C164" s="280"/>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row>
    <row r="165" spans="1:25">
      <c r="A165" s="273"/>
      <c r="B165" s="280"/>
      <c r="C165" s="280"/>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row>
    <row r="166" spans="1:25">
      <c r="A166" s="273"/>
      <c r="B166" s="280"/>
      <c r="C166" s="280"/>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row>
    <row r="167" spans="1:25">
      <c r="A167" s="273"/>
      <c r="B167" s="280"/>
      <c r="C167" s="280"/>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row>
    <row r="168" spans="1:25">
      <c r="A168" s="273"/>
      <c r="B168" s="280"/>
      <c r="C168" s="280"/>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row>
    <row r="169" spans="1:25">
      <c r="A169" s="273"/>
      <c r="B169" s="280"/>
      <c r="C169" s="280"/>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row>
    <row r="170" spans="1:25">
      <c r="A170" s="273"/>
      <c r="B170" s="280"/>
      <c r="C170" s="280"/>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row>
    <row r="171" spans="1:25">
      <c r="A171" s="273"/>
      <c r="B171" s="280"/>
      <c r="C171" s="280"/>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row>
    <row r="172" spans="1:25">
      <c r="A172" s="273"/>
      <c r="B172" s="280"/>
      <c r="C172" s="280"/>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row>
    <row r="173" spans="1:25">
      <c r="A173" s="273"/>
      <c r="B173" s="280"/>
      <c r="C173" s="280"/>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row>
    <row r="174" spans="1:25">
      <c r="A174" s="273"/>
      <c r="B174" s="280"/>
      <c r="C174" s="280"/>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row>
    <row r="175" spans="1:25">
      <c r="A175" s="273"/>
      <c r="B175" s="280"/>
      <c r="C175" s="280"/>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row>
    <row r="176" spans="1:25">
      <c r="A176" s="273"/>
      <c r="B176" s="280"/>
      <c r="C176" s="280"/>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row>
    <row r="177" spans="1:25">
      <c r="A177" s="273"/>
      <c r="B177" s="280"/>
      <c r="C177" s="280"/>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row>
    <row r="178" spans="1:25">
      <c r="A178" s="273"/>
      <c r="B178" s="280"/>
      <c r="C178" s="280"/>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row>
    <row r="179" spans="1:25">
      <c r="A179" s="273"/>
      <c r="B179" s="280"/>
      <c r="C179" s="280"/>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row>
    <row r="180" spans="1:25">
      <c r="A180" s="273"/>
      <c r="B180" s="280"/>
      <c r="C180" s="280"/>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row>
    <row r="181" spans="1:25">
      <c r="A181" s="273"/>
      <c r="B181" s="280"/>
      <c r="C181" s="280"/>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row>
    <row r="182" spans="1:25">
      <c r="A182" s="273"/>
      <c r="B182" s="280"/>
      <c r="C182" s="280"/>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row>
    <row r="183" spans="1:25">
      <c r="A183" s="273"/>
      <c r="B183" s="280"/>
      <c r="C183" s="280"/>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row>
    <row r="184" spans="1:25">
      <c r="A184" s="273"/>
      <c r="B184" s="280"/>
      <c r="C184" s="280"/>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row>
    <row r="185" spans="1:25">
      <c r="A185" s="273"/>
      <c r="B185" s="280"/>
      <c r="C185" s="280"/>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row>
    <row r="186" spans="1:25">
      <c r="A186" s="273"/>
      <c r="B186" s="280"/>
      <c r="C186" s="280"/>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row>
    <row r="187" spans="1:25">
      <c r="A187" s="273"/>
      <c r="B187" s="280"/>
      <c r="C187" s="280"/>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row>
    <row r="188" spans="1:25">
      <c r="A188" s="273"/>
      <c r="B188" s="280"/>
      <c r="C188" s="280"/>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row>
    <row r="189" spans="1:25">
      <c r="A189" s="273"/>
      <c r="B189" s="280"/>
      <c r="C189" s="280"/>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row>
    <row r="190" spans="1:25">
      <c r="A190" s="273"/>
      <c r="B190" s="280"/>
      <c r="C190" s="280"/>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row>
    <row r="191" spans="1:25">
      <c r="A191" s="273"/>
      <c r="B191" s="280"/>
      <c r="C191" s="280"/>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row>
    <row r="192" spans="1:25">
      <c r="A192" s="273"/>
      <c r="B192" s="280"/>
      <c r="C192" s="280"/>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row>
    <row r="193" spans="1:25">
      <c r="A193" s="273"/>
      <c r="B193" s="280"/>
      <c r="C193" s="280"/>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row>
    <row r="194" spans="1:25">
      <c r="A194" s="273"/>
      <c r="B194" s="280"/>
      <c r="C194" s="280"/>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row>
    <row r="195" spans="1:25">
      <c r="A195" s="273"/>
      <c r="B195" s="280"/>
      <c r="C195" s="280"/>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row>
    <row r="196" spans="1:25">
      <c r="A196" s="273"/>
      <c r="B196" s="280"/>
      <c r="C196" s="280"/>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row>
    <row r="197" spans="1:25">
      <c r="A197" s="273"/>
      <c r="B197" s="280"/>
      <c r="C197" s="280"/>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row>
    <row r="198" spans="1:25">
      <c r="A198" s="273"/>
      <c r="B198" s="280"/>
      <c r="C198" s="280"/>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row>
    <row r="199" spans="1:25">
      <c r="A199" s="273"/>
      <c r="B199" s="280"/>
      <c r="C199" s="280"/>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row>
    <row r="200" spans="1:25">
      <c r="A200" s="273"/>
      <c r="B200" s="280"/>
      <c r="C200" s="280"/>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row>
    <row r="201" spans="1:25">
      <c r="A201" s="273"/>
      <c r="B201" s="280"/>
      <c r="C201" s="280"/>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row>
    <row r="202" spans="1:25">
      <c r="A202" s="273"/>
      <c r="B202" s="280"/>
      <c r="C202" s="280"/>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row>
    <row r="203" spans="1:25">
      <c r="A203" s="273"/>
      <c r="B203" s="280"/>
      <c r="C203" s="280"/>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row>
    <row r="204" spans="1:25">
      <c r="A204" s="273"/>
      <c r="B204" s="280"/>
      <c r="C204" s="280"/>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row>
    <row r="205" spans="1:25">
      <c r="A205" s="273"/>
      <c r="B205" s="280"/>
      <c r="C205" s="280"/>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row>
    <row r="206" spans="1:25">
      <c r="A206" s="273"/>
      <c r="B206" s="280"/>
      <c r="C206" s="280"/>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row>
    <row r="207" spans="1:25">
      <c r="A207" s="273"/>
      <c r="B207" s="280"/>
      <c r="C207" s="280"/>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row>
    <row r="208" spans="1:25">
      <c r="A208" s="273"/>
      <c r="B208" s="280"/>
      <c r="C208" s="280"/>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row>
    <row r="209" spans="1:25">
      <c r="A209" s="273"/>
      <c r="B209" s="280"/>
      <c r="C209" s="280"/>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row>
    <row r="210" spans="1:25">
      <c r="A210" s="273"/>
      <c r="B210" s="280"/>
      <c r="C210" s="280"/>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row>
    <row r="211" spans="1:25">
      <c r="A211" s="273"/>
      <c r="B211" s="280"/>
      <c r="C211" s="280"/>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row>
    <row r="212" spans="1:25">
      <c r="A212" s="273"/>
      <c r="B212" s="280"/>
      <c r="C212" s="280"/>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row>
    <row r="213" spans="1:25">
      <c r="A213" s="273"/>
      <c r="B213" s="280"/>
      <c r="C213" s="280"/>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row>
    <row r="214" spans="1:25">
      <c r="A214" s="273"/>
      <c r="B214" s="280"/>
      <c r="C214" s="280"/>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row>
    <row r="215" spans="1:25">
      <c r="A215" s="273"/>
      <c r="B215" s="280"/>
      <c r="C215" s="280"/>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row>
    <row r="216" spans="1:25">
      <c r="A216" s="273"/>
      <c r="B216" s="280"/>
      <c r="C216" s="280"/>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row>
    <row r="217" spans="1:25">
      <c r="A217" s="273"/>
      <c r="B217" s="280"/>
      <c r="C217" s="280"/>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row>
    <row r="218" spans="1:25">
      <c r="A218" s="273"/>
      <c r="B218" s="280"/>
      <c r="C218" s="280"/>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row>
    <row r="219" spans="1:25">
      <c r="A219" s="273"/>
      <c r="B219" s="280"/>
      <c r="C219" s="280"/>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row>
    <row r="220" spans="1:25">
      <c r="A220" s="273"/>
      <c r="B220" s="280"/>
      <c r="C220" s="280"/>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row>
    <row r="221" spans="1:25">
      <c r="A221" s="273"/>
      <c r="B221" s="280"/>
      <c r="C221" s="280"/>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row>
    <row r="222" spans="1:25">
      <c r="A222" s="273"/>
      <c r="B222" s="280"/>
      <c r="C222" s="280"/>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row>
    <row r="223" spans="1:25">
      <c r="A223" s="273"/>
      <c r="B223" s="280"/>
      <c r="C223" s="280"/>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row>
    <row r="224" spans="1:25">
      <c r="A224" s="273"/>
      <c r="B224" s="280"/>
      <c r="C224" s="280"/>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row>
    <row r="225" spans="1:25">
      <c r="A225" s="273"/>
      <c r="B225" s="280"/>
      <c r="C225" s="280"/>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row>
    <row r="226" spans="1:25">
      <c r="A226" s="273"/>
      <c r="B226" s="280"/>
      <c r="C226" s="280"/>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row>
    <row r="227" spans="1:25">
      <c r="A227" s="273"/>
      <c r="B227" s="280"/>
      <c r="C227" s="280"/>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row>
    <row r="228" spans="1:25">
      <c r="A228" s="273"/>
      <c r="B228" s="280"/>
      <c r="C228" s="280"/>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row>
    <row r="229" spans="1:25">
      <c r="A229" s="273"/>
      <c r="B229" s="280"/>
      <c r="C229" s="280"/>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row>
    <row r="230" spans="1:25">
      <c r="A230" s="273"/>
      <c r="B230" s="280"/>
      <c r="C230" s="280"/>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row>
    <row r="231" spans="1:25">
      <c r="A231" s="273"/>
      <c r="B231" s="280"/>
      <c r="C231" s="280"/>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row>
    <row r="232" spans="1:25">
      <c r="A232" s="273"/>
      <c r="B232" s="280"/>
      <c r="C232" s="280"/>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row>
    <row r="233" spans="1:25">
      <c r="A233" s="273"/>
      <c r="B233" s="280"/>
      <c r="C233" s="280"/>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row>
    <row r="234" spans="1:25">
      <c r="A234" s="273"/>
      <c r="B234" s="280"/>
      <c r="C234" s="280"/>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row>
    <row r="235" spans="1:25">
      <c r="A235" s="273"/>
      <c r="B235" s="280"/>
      <c r="C235" s="280"/>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row>
    <row r="236" spans="1:25">
      <c r="A236" s="273"/>
      <c r="B236" s="280"/>
      <c r="C236" s="280"/>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row>
    <row r="237" spans="1:25">
      <c r="A237" s="273"/>
      <c r="B237" s="280"/>
      <c r="C237" s="280"/>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row>
    <row r="238" spans="1:25">
      <c r="A238" s="273"/>
      <c r="B238" s="280"/>
      <c r="C238" s="280"/>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row>
    <row r="239" spans="1:25">
      <c r="A239" s="273"/>
      <c r="B239" s="280"/>
      <c r="C239" s="280"/>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row>
    <row r="240" spans="1:25">
      <c r="A240" s="273"/>
      <c r="B240" s="280"/>
      <c r="C240" s="280"/>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row>
    <row r="241" spans="1:25">
      <c r="A241" s="273"/>
      <c r="B241" s="280"/>
      <c r="C241" s="280"/>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row>
    <row r="242" spans="1:25">
      <c r="A242" s="273"/>
      <c r="B242" s="280"/>
      <c r="C242" s="280"/>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row>
    <row r="243" spans="1:25">
      <c r="A243" s="273"/>
      <c r="B243" s="280"/>
      <c r="C243" s="280"/>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row>
    <row r="244" spans="1:25">
      <c r="A244" s="273"/>
      <c r="B244" s="280"/>
      <c r="C244" s="280"/>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row>
    <row r="245" spans="1:25">
      <c r="A245" s="273"/>
      <c r="B245" s="280"/>
      <c r="C245" s="280"/>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row>
    <row r="246" spans="1:25">
      <c r="A246" s="273"/>
      <c r="B246" s="280"/>
      <c r="C246" s="280"/>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row>
    <row r="247" spans="1:25">
      <c r="A247" s="273"/>
      <c r="B247" s="280"/>
      <c r="C247" s="280"/>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row>
    <row r="248" spans="1:25">
      <c r="A248" s="273"/>
      <c r="B248" s="280"/>
      <c r="C248" s="280"/>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row>
    <row r="249" spans="1:25">
      <c r="A249" s="273"/>
      <c r="B249" s="280"/>
      <c r="C249" s="280"/>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row>
    <row r="250" spans="1:25">
      <c r="A250" s="273"/>
      <c r="B250" s="280"/>
      <c r="C250" s="280"/>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row>
    <row r="251" spans="1:25">
      <c r="A251" s="273"/>
      <c r="B251" s="280"/>
      <c r="C251" s="280"/>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row>
    <row r="252" spans="1:25">
      <c r="A252" s="273"/>
      <c r="B252" s="280"/>
      <c r="C252" s="280"/>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row>
    <row r="253" spans="1:25">
      <c r="A253" s="273"/>
      <c r="B253" s="280"/>
      <c r="C253" s="280"/>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row>
    <row r="254" spans="1:25">
      <c r="A254" s="273"/>
      <c r="B254" s="280"/>
      <c r="C254" s="280"/>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row>
    <row r="255" spans="1:25">
      <c r="A255" s="273"/>
      <c r="B255" s="280"/>
      <c r="C255" s="280"/>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row>
    <row r="256" spans="1:25">
      <c r="A256" s="273"/>
      <c r="B256" s="280"/>
      <c r="C256" s="280"/>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row>
    <row r="257" spans="1:25">
      <c r="A257" s="273"/>
      <c r="B257" s="280"/>
      <c r="C257" s="280"/>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row>
    <row r="258" spans="1:25">
      <c r="A258" s="273"/>
      <c r="B258" s="280"/>
      <c r="C258" s="280"/>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row>
    <row r="259" spans="1:25">
      <c r="A259" s="273"/>
      <c r="B259" s="280"/>
      <c r="C259" s="280"/>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row>
    <row r="260" spans="1:25">
      <c r="A260" s="273"/>
      <c r="B260" s="280"/>
      <c r="C260" s="280"/>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row>
    <row r="261" spans="1:25">
      <c r="A261" s="273"/>
      <c r="B261" s="280"/>
      <c r="C261" s="280"/>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row>
    <row r="262" spans="1:25">
      <c r="A262" s="273"/>
      <c r="B262" s="280"/>
      <c r="C262" s="280"/>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row>
    <row r="263" spans="1:25">
      <c r="A263" s="273"/>
      <c r="B263" s="280"/>
      <c r="C263" s="280"/>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row>
    <row r="264" spans="1:25">
      <c r="A264" s="273"/>
      <c r="B264" s="280"/>
      <c r="C264" s="280"/>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row>
    <row r="265" spans="1:25">
      <c r="A265" s="273"/>
      <c r="B265" s="280"/>
      <c r="C265" s="280"/>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row>
    <row r="266" spans="1:25">
      <c r="A266" s="273"/>
      <c r="B266" s="280"/>
      <c r="C266" s="280"/>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row>
    <row r="267" spans="1:25">
      <c r="A267" s="273"/>
      <c r="B267" s="280"/>
      <c r="C267" s="280"/>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row>
    <row r="268" spans="1:25">
      <c r="A268" s="273"/>
      <c r="B268" s="280"/>
      <c r="C268" s="280"/>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row>
    <row r="269" spans="1:25">
      <c r="A269" s="273"/>
      <c r="B269" s="280"/>
      <c r="C269" s="280"/>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row>
    <row r="270" spans="1:25">
      <c r="A270" s="273"/>
      <c r="B270" s="280"/>
      <c r="C270" s="280"/>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row>
    <row r="271" spans="1:25">
      <c r="A271" s="273"/>
      <c r="B271" s="280"/>
      <c r="C271" s="280"/>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row>
    <row r="272" spans="1:25">
      <c r="A272" s="273"/>
      <c r="B272" s="280"/>
      <c r="C272" s="280"/>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row>
    <row r="273" spans="1:25">
      <c r="A273" s="273"/>
      <c r="B273" s="280"/>
      <c r="C273" s="280"/>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row>
    <row r="274" spans="1:25">
      <c r="A274" s="273"/>
      <c r="B274" s="280"/>
      <c r="C274" s="280"/>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row>
    <row r="275" spans="1:25">
      <c r="A275" s="273"/>
      <c r="B275" s="280"/>
      <c r="C275" s="280"/>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row>
    <row r="276" spans="1:25">
      <c r="A276" s="273"/>
      <c r="B276" s="280"/>
      <c r="C276" s="280"/>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row>
    <row r="277" spans="1:25">
      <c r="A277" s="273"/>
      <c r="B277" s="280"/>
      <c r="C277" s="280"/>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row>
    <row r="278" spans="1:25">
      <c r="A278" s="273"/>
      <c r="B278" s="280"/>
      <c r="C278" s="280"/>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row>
    <row r="279" spans="1:25">
      <c r="A279" s="273"/>
      <c r="B279" s="280"/>
      <c r="C279" s="280"/>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row>
    <row r="280" spans="1:25">
      <c r="A280" s="273"/>
      <c r="B280" s="280"/>
      <c r="C280" s="280"/>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row>
    <row r="281" spans="1:25">
      <c r="A281" s="273"/>
      <c r="B281" s="280"/>
      <c r="C281" s="280"/>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row>
    <row r="282" spans="1:25">
      <c r="A282" s="273"/>
      <c r="B282" s="280"/>
      <c r="C282" s="280"/>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row>
    <row r="283" spans="1:25">
      <c r="A283" s="273"/>
      <c r="B283" s="280"/>
      <c r="C283" s="280"/>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row>
    <row r="284" spans="1:25">
      <c r="A284" s="273"/>
      <c r="B284" s="280"/>
      <c r="C284" s="280"/>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row>
    <row r="285" spans="1:25">
      <c r="A285" s="273"/>
      <c r="B285" s="280"/>
      <c r="C285" s="280"/>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row>
    <row r="286" spans="1:25">
      <c r="A286" s="273"/>
      <c r="B286" s="280"/>
      <c r="C286" s="280"/>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row>
    <row r="287" spans="1:25">
      <c r="A287" s="273"/>
      <c r="B287" s="280"/>
      <c r="C287" s="280"/>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row>
    <row r="288" spans="1:25">
      <c r="A288" s="273"/>
      <c r="B288" s="280"/>
      <c r="C288" s="280"/>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row>
    <row r="289" spans="1:25">
      <c r="A289" s="273"/>
      <c r="B289" s="280"/>
      <c r="C289" s="280"/>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row>
    <row r="290" spans="1:25">
      <c r="A290" s="273"/>
      <c r="B290" s="280"/>
      <c r="C290" s="280"/>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row>
    <row r="291" spans="1:25">
      <c r="A291" s="273"/>
      <c r="B291" s="280"/>
      <c r="C291" s="280"/>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row>
    <row r="292" spans="1:25">
      <c r="A292" s="273"/>
      <c r="B292" s="280"/>
      <c r="C292" s="280"/>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row>
    <row r="293" spans="1:25">
      <c r="A293" s="273"/>
      <c r="B293" s="280"/>
      <c r="C293" s="280"/>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row>
    <row r="294" spans="1:25">
      <c r="A294" s="273"/>
      <c r="B294" s="280"/>
      <c r="C294" s="280"/>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row>
    <row r="295" spans="1:25">
      <c r="A295" s="273"/>
      <c r="B295" s="280"/>
      <c r="C295" s="280"/>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row>
    <row r="296" spans="1:25">
      <c r="A296" s="273"/>
      <c r="B296" s="280"/>
      <c r="C296" s="280"/>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row>
    <row r="297" spans="1:25">
      <c r="A297" s="273"/>
      <c r="B297" s="280"/>
      <c r="C297" s="280"/>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row>
    <row r="298" spans="1:25">
      <c r="A298" s="273"/>
      <c r="B298" s="280"/>
      <c r="C298" s="280"/>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row>
    <row r="299" spans="1:25">
      <c r="A299" s="273"/>
      <c r="B299" s="280"/>
      <c r="C299" s="280"/>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row>
    <row r="300" spans="1:25">
      <c r="A300" s="273"/>
      <c r="B300" s="280"/>
      <c r="C300" s="280"/>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row>
    <row r="301" spans="1:25">
      <c r="A301" s="273"/>
      <c r="B301" s="280"/>
      <c r="C301" s="280"/>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row>
    <row r="302" spans="1:25">
      <c r="A302" s="273"/>
      <c r="B302" s="280"/>
      <c r="C302" s="280"/>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row>
    <row r="303" spans="1:25">
      <c r="A303" s="273"/>
      <c r="B303" s="280"/>
      <c r="C303" s="280"/>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row>
    <row r="304" spans="1:25">
      <c r="A304" s="273"/>
      <c r="B304" s="280"/>
      <c r="C304" s="280"/>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row>
    <row r="305" spans="1:25">
      <c r="A305" s="273"/>
      <c r="B305" s="280"/>
      <c r="C305" s="280"/>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row>
    <row r="306" spans="1:25">
      <c r="A306" s="273"/>
      <c r="B306" s="280"/>
      <c r="C306" s="280"/>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row>
    <row r="307" spans="1:25">
      <c r="A307" s="273"/>
      <c r="B307" s="280"/>
      <c r="C307" s="280"/>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row>
    <row r="308" spans="1:25">
      <c r="A308" s="273"/>
      <c r="B308" s="280"/>
      <c r="C308" s="280"/>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row>
    <row r="309" spans="1:25">
      <c r="A309" s="273"/>
      <c r="B309" s="280"/>
      <c r="C309" s="280"/>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row>
    <row r="310" spans="1:25">
      <c r="A310" s="273"/>
      <c r="B310" s="280"/>
      <c r="C310" s="280"/>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row>
    <row r="311" spans="1:25">
      <c r="A311" s="273"/>
      <c r="B311" s="280"/>
      <c r="C311" s="280"/>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row>
    <row r="312" spans="1:25">
      <c r="A312" s="273"/>
      <c r="B312" s="280"/>
      <c r="C312" s="280"/>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row>
    <row r="313" spans="1:25">
      <c r="A313" s="273"/>
      <c r="B313" s="280"/>
      <c r="C313" s="280"/>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row>
    <row r="314" spans="1:25">
      <c r="A314" s="273"/>
      <c r="B314" s="280"/>
      <c r="C314" s="280"/>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row>
    <row r="315" spans="1:25">
      <c r="A315" s="273"/>
      <c r="B315" s="280"/>
      <c r="C315" s="280"/>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row>
    <row r="316" spans="1:25">
      <c r="A316" s="273"/>
      <c r="B316" s="280"/>
      <c r="C316" s="280"/>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row>
    <row r="317" spans="1:25">
      <c r="A317" s="273"/>
      <c r="B317" s="280"/>
      <c r="C317" s="280"/>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row>
    <row r="318" spans="1:25">
      <c r="A318" s="273"/>
      <c r="B318" s="280"/>
      <c r="C318" s="280"/>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row>
    <row r="319" spans="1:25">
      <c r="A319" s="273"/>
      <c r="B319" s="280"/>
      <c r="C319" s="280"/>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row>
    <row r="320" spans="1:25">
      <c r="A320" s="273"/>
      <c r="B320" s="280"/>
      <c r="C320" s="280"/>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row>
    <row r="321" spans="1:25">
      <c r="A321" s="273"/>
      <c r="B321" s="280"/>
      <c r="C321" s="280"/>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row>
    <row r="322" spans="1:25">
      <c r="A322" s="273"/>
      <c r="B322" s="280"/>
      <c r="C322" s="280"/>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row>
    <row r="323" spans="1:25">
      <c r="A323" s="273"/>
      <c r="B323" s="280"/>
      <c r="C323" s="280"/>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row>
    <row r="324" spans="1:25">
      <c r="A324" s="273"/>
      <c r="B324" s="280"/>
      <c r="C324" s="280"/>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row>
    <row r="325" spans="1:25">
      <c r="A325" s="273"/>
      <c r="B325" s="280"/>
      <c r="C325" s="280"/>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row>
    <row r="326" spans="1:25">
      <c r="A326" s="273"/>
      <c r="B326" s="280"/>
      <c r="C326" s="280"/>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row>
    <row r="327" spans="1:25">
      <c r="A327" s="273"/>
      <c r="B327" s="280"/>
      <c r="C327" s="280"/>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row>
    <row r="328" spans="1:25">
      <c r="A328" s="273"/>
      <c r="B328" s="280"/>
      <c r="C328" s="280"/>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row>
    <row r="329" spans="1:25">
      <c r="A329" s="273"/>
      <c r="B329" s="280"/>
      <c r="C329" s="280"/>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row>
    <row r="330" spans="1:25">
      <c r="A330" s="273"/>
      <c r="B330" s="280"/>
      <c r="C330" s="280"/>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row>
    <row r="331" spans="1:25">
      <c r="A331" s="273"/>
      <c r="B331" s="280"/>
      <c r="C331" s="280"/>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row>
    <row r="332" spans="1:25">
      <c r="A332" s="273"/>
      <c r="B332" s="280"/>
      <c r="C332" s="280"/>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row>
    <row r="333" spans="1:25">
      <c r="A333" s="273"/>
      <c r="B333" s="280"/>
      <c r="C333" s="280"/>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row>
    <row r="334" spans="1:25">
      <c r="A334" s="273"/>
      <c r="B334" s="280"/>
      <c r="C334" s="280"/>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row>
    <row r="335" spans="1:25">
      <c r="A335" s="273"/>
      <c r="B335" s="280"/>
      <c r="C335" s="280"/>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row>
    <row r="336" spans="1:25">
      <c r="A336" s="273"/>
      <c r="B336" s="280"/>
      <c r="C336" s="280"/>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row>
    <row r="337" spans="1:25">
      <c r="A337" s="273"/>
      <c r="B337" s="280"/>
      <c r="C337" s="280"/>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row>
    <row r="338" spans="1:25">
      <c r="A338" s="273"/>
      <c r="B338" s="280"/>
      <c r="C338" s="280"/>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row>
    <row r="339" spans="1:25">
      <c r="A339" s="273"/>
      <c r="B339" s="280"/>
      <c r="C339" s="280"/>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row>
    <row r="340" spans="1:25">
      <c r="A340" s="273"/>
      <c r="B340" s="280"/>
      <c r="C340" s="280"/>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row>
    <row r="341" spans="1:25">
      <c r="A341" s="273"/>
      <c r="B341" s="280"/>
      <c r="C341" s="280"/>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row>
    <row r="342" spans="1:25">
      <c r="A342" s="273"/>
      <c r="B342" s="280"/>
      <c r="C342" s="280"/>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row>
    <row r="343" spans="1:25">
      <c r="A343" s="273"/>
      <c r="B343" s="280"/>
      <c r="C343" s="280"/>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row>
    <row r="344" spans="1:25">
      <c r="A344" s="273"/>
      <c r="B344" s="280"/>
      <c r="C344" s="280"/>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row>
    <row r="345" spans="1:25">
      <c r="A345" s="273"/>
      <c r="B345" s="280"/>
      <c r="C345" s="280"/>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row>
    <row r="346" spans="1:25">
      <c r="A346" s="273"/>
      <c r="B346" s="280"/>
      <c r="C346" s="280"/>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row>
    <row r="347" spans="1:25">
      <c r="A347" s="273"/>
      <c r="B347" s="280"/>
      <c r="C347" s="280"/>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row>
    <row r="348" spans="1:25">
      <c r="A348" s="273"/>
      <c r="B348" s="280"/>
      <c r="C348" s="280"/>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row>
    <row r="349" spans="1:25">
      <c r="A349" s="273"/>
      <c r="B349" s="280"/>
      <c r="C349" s="280"/>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row>
    <row r="350" spans="1:25">
      <c r="A350" s="273"/>
      <c r="B350" s="280"/>
      <c r="C350" s="280"/>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row>
    <row r="351" spans="1:25">
      <c r="A351" s="273"/>
      <c r="B351" s="280"/>
      <c r="C351" s="280"/>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row>
    <row r="352" spans="1:25">
      <c r="A352" s="273"/>
      <c r="B352" s="280"/>
      <c r="C352" s="280"/>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row>
    <row r="353" spans="1:25">
      <c r="A353" s="273"/>
      <c r="B353" s="280"/>
      <c r="C353" s="280"/>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row>
    <row r="354" spans="1:25">
      <c r="A354" s="273"/>
      <c r="B354" s="280"/>
      <c r="C354" s="280"/>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row>
    <row r="355" spans="1:25">
      <c r="A355" s="273"/>
      <c r="B355" s="280"/>
      <c r="C355" s="280"/>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row>
    <row r="356" spans="1:25">
      <c r="A356" s="273"/>
      <c r="B356" s="280"/>
      <c r="C356" s="280"/>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row>
    <row r="357" spans="1:25">
      <c r="A357" s="273"/>
      <c r="B357" s="280"/>
      <c r="C357" s="280"/>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row>
    <row r="358" spans="1:25">
      <c r="A358" s="273"/>
      <c r="B358" s="280"/>
      <c r="C358" s="280"/>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row>
    <row r="359" spans="1:25">
      <c r="A359" s="273"/>
      <c r="B359" s="280"/>
      <c r="C359" s="280"/>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row>
    <row r="360" spans="1:25">
      <c r="A360" s="273"/>
      <c r="B360" s="280"/>
      <c r="C360" s="280"/>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row>
    <row r="361" spans="1:25">
      <c r="A361" s="273"/>
      <c r="B361" s="280"/>
      <c r="C361" s="280"/>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row>
    <row r="362" spans="1:25">
      <c r="A362" s="273"/>
      <c r="B362" s="280"/>
      <c r="C362" s="280"/>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row>
    <row r="363" spans="1:25">
      <c r="A363" s="273"/>
      <c r="B363" s="280"/>
      <c r="C363" s="280"/>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row>
    <row r="364" spans="1:25">
      <c r="A364" s="273"/>
      <c r="B364" s="280"/>
      <c r="C364" s="280"/>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row>
    <row r="365" spans="1:25">
      <c r="A365" s="273"/>
      <c r="B365" s="280"/>
      <c r="C365" s="280"/>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row>
    <row r="366" spans="1:25">
      <c r="A366" s="273"/>
      <c r="B366" s="280"/>
      <c r="C366" s="280"/>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row>
    <row r="367" spans="1:25">
      <c r="A367" s="273"/>
      <c r="B367" s="280"/>
      <c r="C367" s="280"/>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row>
    <row r="368" spans="1:25">
      <c r="A368" s="273"/>
      <c r="B368" s="280"/>
      <c r="C368" s="280"/>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row>
    <row r="369" spans="1:25">
      <c r="A369" s="273"/>
      <c r="B369" s="280"/>
      <c r="C369" s="280"/>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row>
    <row r="370" spans="1:25">
      <c r="A370" s="273"/>
      <c r="B370" s="280"/>
      <c r="C370" s="280"/>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row>
    <row r="371" spans="1:25">
      <c r="A371" s="273"/>
      <c r="B371" s="280"/>
      <c r="C371" s="280"/>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row>
    <row r="372" spans="1:25">
      <c r="A372" s="273"/>
      <c r="B372" s="280"/>
      <c r="C372" s="280"/>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row>
    <row r="373" spans="1:25">
      <c r="A373" s="273"/>
      <c r="B373" s="280"/>
      <c r="C373" s="280"/>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row>
    <row r="374" spans="1:25">
      <c r="A374" s="273"/>
      <c r="B374" s="280"/>
      <c r="C374" s="280"/>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row>
    <row r="375" spans="1:25">
      <c r="A375" s="273"/>
      <c r="B375" s="280"/>
      <c r="C375" s="280"/>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row>
    <row r="376" spans="1:25">
      <c r="A376" s="273"/>
      <c r="B376" s="280"/>
      <c r="C376" s="280"/>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row>
    <row r="377" spans="1:25">
      <c r="A377" s="273"/>
      <c r="B377" s="280"/>
      <c r="C377" s="280"/>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row>
    <row r="378" spans="1:25">
      <c r="A378" s="273"/>
      <c r="B378" s="280"/>
      <c r="C378" s="280"/>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row>
    <row r="379" spans="1:25">
      <c r="A379" s="273"/>
      <c r="B379" s="280"/>
      <c r="C379" s="280"/>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row>
    <row r="380" spans="1:25">
      <c r="A380" s="273"/>
      <c r="B380" s="280"/>
      <c r="C380" s="280"/>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row>
    <row r="381" spans="1:25">
      <c r="A381" s="273"/>
      <c r="B381" s="280"/>
      <c r="C381" s="280"/>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row>
    <row r="382" spans="1:25">
      <c r="A382" s="273"/>
      <c r="B382" s="280"/>
      <c r="C382" s="280"/>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row>
    <row r="383" spans="1:25">
      <c r="A383" s="273"/>
      <c r="B383" s="280"/>
      <c r="C383" s="280"/>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row>
    <row r="384" spans="1:25">
      <c r="A384" s="273"/>
      <c r="B384" s="280"/>
      <c r="C384" s="280"/>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row>
    <row r="385" spans="1:25">
      <c r="A385" s="273"/>
      <c r="B385" s="280"/>
      <c r="C385" s="280"/>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row>
    <row r="386" spans="1:25">
      <c r="A386" s="273"/>
      <c r="B386" s="280"/>
      <c r="C386" s="280"/>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row>
    <row r="387" spans="1:25">
      <c r="A387" s="273"/>
      <c r="B387" s="280"/>
      <c r="C387" s="280"/>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row>
    <row r="388" spans="1:25">
      <c r="A388" s="273"/>
      <c r="B388" s="280"/>
      <c r="C388" s="280"/>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row>
    <row r="389" spans="1:25">
      <c r="A389" s="273"/>
      <c r="B389" s="280"/>
      <c r="C389" s="280"/>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row>
    <row r="390" spans="1:25">
      <c r="A390" s="273"/>
      <c r="B390" s="280"/>
      <c r="C390" s="280"/>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row>
    <row r="391" spans="1:25">
      <c r="A391" s="273"/>
      <c r="B391" s="280"/>
      <c r="C391" s="280"/>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row>
    <row r="392" spans="1:25">
      <c r="A392" s="273"/>
      <c r="B392" s="280"/>
      <c r="C392" s="280"/>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row>
    <row r="393" spans="1:25">
      <c r="A393" s="273"/>
      <c r="B393" s="280"/>
      <c r="C393" s="280"/>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row>
    <row r="394" spans="1:25">
      <c r="A394" s="273"/>
      <c r="B394" s="280"/>
      <c r="C394" s="280"/>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row>
    <row r="395" spans="1:25">
      <c r="A395" s="273"/>
      <c r="B395" s="280"/>
      <c r="C395" s="280"/>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row>
    <row r="396" spans="1:25">
      <c r="A396" s="273"/>
      <c r="B396" s="280"/>
      <c r="C396" s="280"/>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row>
    <row r="397" spans="1:25">
      <c r="A397" s="273"/>
      <c r="B397" s="280"/>
      <c r="C397" s="280"/>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row>
    <row r="398" spans="1:25">
      <c r="A398" s="273"/>
      <c r="B398" s="280"/>
      <c r="C398" s="280"/>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row>
    <row r="399" spans="1:25">
      <c r="A399" s="273"/>
      <c r="B399" s="280"/>
      <c r="C399" s="280"/>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row>
    <row r="400" spans="1:25">
      <c r="A400" s="273"/>
      <c r="B400" s="280"/>
      <c r="C400" s="280"/>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row>
    <row r="401" spans="1:25">
      <c r="A401" s="273"/>
      <c r="B401" s="280"/>
      <c r="C401" s="280"/>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row>
    <row r="402" spans="1:25">
      <c r="A402" s="273"/>
      <c r="B402" s="280"/>
      <c r="C402" s="280"/>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row>
    <row r="403" spans="1:25">
      <c r="A403" s="273"/>
      <c r="B403" s="280"/>
      <c r="C403" s="280"/>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row>
    <row r="404" spans="1:25">
      <c r="A404" s="273"/>
      <c r="B404" s="280"/>
      <c r="C404" s="280"/>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row>
    <row r="405" spans="1:25">
      <c r="A405" s="273"/>
      <c r="B405" s="280"/>
      <c r="C405" s="280"/>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row>
    <row r="406" spans="1:25">
      <c r="A406" s="273"/>
      <c r="B406" s="280"/>
      <c r="C406" s="280"/>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row>
    <row r="407" spans="1:25">
      <c r="A407" s="273"/>
      <c r="B407" s="280"/>
      <c r="C407" s="280"/>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row>
    <row r="408" spans="1:25">
      <c r="A408" s="273"/>
      <c r="B408" s="280"/>
      <c r="C408" s="280"/>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row>
    <row r="409" spans="1:25">
      <c r="A409" s="273"/>
      <c r="B409" s="280"/>
      <c r="C409" s="280"/>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row>
    <row r="410" spans="1:25">
      <c r="A410" s="273"/>
      <c r="B410" s="280"/>
      <c r="C410" s="280"/>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row>
    <row r="411" spans="1:25">
      <c r="A411" s="273"/>
      <c r="B411" s="280"/>
      <c r="C411" s="280"/>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row>
    <row r="412" spans="1:25">
      <c r="A412" s="273"/>
      <c r="B412" s="280"/>
      <c r="C412" s="280"/>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row>
    <row r="413" spans="1:25">
      <c r="A413" s="273"/>
      <c r="B413" s="280"/>
      <c r="C413" s="280"/>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row>
    <row r="414" spans="1:25">
      <c r="A414" s="273"/>
      <c r="B414" s="280"/>
      <c r="C414" s="280"/>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row>
    <row r="415" spans="1:25">
      <c r="A415" s="273"/>
      <c r="B415" s="280"/>
      <c r="C415" s="280"/>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row>
    <row r="416" spans="1:25">
      <c r="A416" s="273"/>
      <c r="B416" s="280"/>
      <c r="C416" s="280"/>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row>
    <row r="417" spans="1:25">
      <c r="A417" s="273"/>
      <c r="B417" s="280"/>
      <c r="C417" s="280"/>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row>
    <row r="418" spans="1:25">
      <c r="A418" s="273"/>
      <c r="B418" s="280"/>
      <c r="C418" s="280"/>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row>
    <row r="419" spans="1:25">
      <c r="A419" s="273"/>
      <c r="B419" s="280"/>
      <c r="C419" s="280"/>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row>
    <row r="420" spans="1:25">
      <c r="A420" s="273"/>
      <c r="B420" s="280"/>
      <c r="C420" s="280"/>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row>
    <row r="421" spans="1:25">
      <c r="A421" s="273"/>
      <c r="B421" s="280"/>
      <c r="C421" s="280"/>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row>
    <row r="422" spans="1:25">
      <c r="A422" s="273"/>
      <c r="B422" s="280"/>
      <c r="C422" s="280"/>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row>
    <row r="423" spans="1:25">
      <c r="A423" s="273"/>
      <c r="B423" s="280"/>
      <c r="C423" s="280"/>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row>
    <row r="424" spans="1:25">
      <c r="A424" s="273"/>
      <c r="B424" s="280"/>
      <c r="C424" s="280"/>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row>
    <row r="425" spans="1:25">
      <c r="A425" s="273"/>
      <c r="B425" s="280"/>
      <c r="C425" s="280"/>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row>
    <row r="426" spans="1:25">
      <c r="A426" s="273"/>
      <c r="B426" s="280"/>
      <c r="C426" s="280"/>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row>
    <row r="427" spans="1:25">
      <c r="A427" s="273"/>
      <c r="B427" s="280"/>
      <c r="C427" s="280"/>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row>
    <row r="428" spans="1:25">
      <c r="A428" s="273"/>
      <c r="B428" s="280"/>
      <c r="C428" s="280"/>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row>
    <row r="429" spans="1:25">
      <c r="A429" s="273"/>
      <c r="B429" s="280"/>
      <c r="C429" s="280"/>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row>
    <row r="430" spans="1:25">
      <c r="A430" s="273"/>
      <c r="B430" s="280"/>
      <c r="C430" s="280"/>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row>
    <row r="431" spans="1:25">
      <c r="A431" s="273"/>
      <c r="B431" s="280"/>
      <c r="C431" s="280"/>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row>
    <row r="432" spans="1:25">
      <c r="A432" s="273"/>
      <c r="B432" s="280"/>
      <c r="C432" s="280"/>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row>
    <row r="433" spans="1:25">
      <c r="A433" s="273"/>
      <c r="B433" s="280"/>
      <c r="C433" s="280"/>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row>
    <row r="434" spans="1:25">
      <c r="A434" s="273"/>
      <c r="B434" s="280"/>
      <c r="C434" s="280"/>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row>
    <row r="435" spans="1:25">
      <c r="A435" s="273"/>
      <c r="B435" s="280"/>
      <c r="C435" s="280"/>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row>
    <row r="436" spans="1:25">
      <c r="A436" s="273"/>
      <c r="B436" s="280"/>
      <c r="C436" s="280"/>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row>
    <row r="437" spans="1:25">
      <c r="A437" s="273"/>
      <c r="B437" s="280"/>
      <c r="C437" s="280"/>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row>
    <row r="438" spans="1:25">
      <c r="A438" s="273"/>
      <c r="B438" s="280"/>
      <c r="C438" s="280"/>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row>
    <row r="439" spans="1:25">
      <c r="A439" s="273"/>
      <c r="B439" s="280"/>
      <c r="C439" s="280"/>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row>
    <row r="440" spans="1:25">
      <c r="A440" s="273"/>
      <c r="B440" s="280"/>
      <c r="C440" s="280"/>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row>
    <row r="441" spans="1:25">
      <c r="A441" s="273"/>
      <c r="B441" s="280"/>
      <c r="C441" s="280"/>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row>
    <row r="442" spans="1:25">
      <c r="A442" s="273"/>
      <c r="B442" s="280"/>
      <c r="C442" s="280"/>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row>
    <row r="443" spans="1:25">
      <c r="A443" s="273"/>
      <c r="B443" s="280"/>
      <c r="C443" s="280"/>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row>
    <row r="444" spans="1:25">
      <c r="A444" s="273"/>
      <c r="B444" s="280"/>
      <c r="C444" s="280"/>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row>
    <row r="445" spans="1:25">
      <c r="A445" s="273"/>
      <c r="B445" s="280"/>
      <c r="C445" s="280"/>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row>
    <row r="446" spans="1:25">
      <c r="A446" s="273"/>
      <c r="B446" s="280"/>
      <c r="C446" s="280"/>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row>
    <row r="447" spans="1:25">
      <c r="A447" s="273"/>
      <c r="B447" s="280"/>
      <c r="C447" s="280"/>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row>
    <row r="448" spans="1:25">
      <c r="A448" s="273"/>
      <c r="B448" s="280"/>
      <c r="C448" s="280"/>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row>
    <row r="449" spans="1:25">
      <c r="A449" s="273"/>
      <c r="B449" s="280"/>
      <c r="C449" s="280"/>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row>
    <row r="450" spans="1:25">
      <c r="A450" s="273"/>
      <c r="B450" s="280"/>
      <c r="C450" s="280"/>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row>
    <row r="451" spans="1:25">
      <c r="A451" s="273"/>
      <c r="B451" s="280"/>
      <c r="C451" s="280"/>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row>
    <row r="452" spans="1:25">
      <c r="A452" s="273"/>
      <c r="B452" s="280"/>
      <c r="C452" s="280"/>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row>
    <row r="453" spans="1:25">
      <c r="A453" s="273"/>
      <c r="B453" s="280"/>
      <c r="C453" s="280"/>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row>
    <row r="454" spans="1:25">
      <c r="A454" s="273"/>
      <c r="B454" s="280"/>
      <c r="C454" s="280"/>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row>
    <row r="455" spans="1:25">
      <c r="A455" s="273"/>
      <c r="B455" s="280"/>
      <c r="C455" s="280"/>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row>
    <row r="456" spans="1:25">
      <c r="A456" s="273"/>
      <c r="B456" s="280"/>
      <c r="C456" s="280"/>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row>
    <row r="457" spans="1:25">
      <c r="A457" s="273"/>
      <c r="B457" s="280"/>
      <c r="C457" s="280"/>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row>
    <row r="458" spans="1:25">
      <c r="A458" s="273"/>
      <c r="B458" s="280"/>
      <c r="C458" s="280"/>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row>
    <row r="459" spans="1:25">
      <c r="A459" s="273"/>
      <c r="B459" s="280"/>
      <c r="C459" s="280"/>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row>
    <row r="460" spans="1:25">
      <c r="A460" s="273"/>
      <c r="B460" s="280"/>
      <c r="C460" s="280"/>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row>
    <row r="461" spans="1:25">
      <c r="A461" s="273"/>
      <c r="B461" s="280"/>
      <c r="C461" s="280"/>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row>
    <row r="462" spans="1:25">
      <c r="A462" s="273"/>
      <c r="B462" s="280"/>
      <c r="C462" s="280"/>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row>
    <row r="463" spans="1:25">
      <c r="A463" s="273"/>
      <c r="B463" s="280"/>
      <c r="C463" s="280"/>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row>
    <row r="464" spans="1:25">
      <c r="A464" s="273"/>
      <c r="B464" s="280"/>
      <c r="C464" s="280"/>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row>
    <row r="465" spans="1:25">
      <c r="A465" s="273"/>
      <c r="B465" s="280"/>
      <c r="C465" s="280"/>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row>
    <row r="466" spans="1:25">
      <c r="A466" s="273"/>
      <c r="B466" s="280"/>
      <c r="C466" s="280"/>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row>
    <row r="467" spans="1:25">
      <c r="A467" s="273"/>
      <c r="B467" s="280"/>
      <c r="C467" s="280"/>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row>
    <row r="468" spans="1:25">
      <c r="A468" s="273"/>
      <c r="B468" s="280"/>
      <c r="C468" s="280"/>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row>
    <row r="469" spans="1:25">
      <c r="A469" s="273"/>
      <c r="B469" s="280"/>
      <c r="C469" s="280"/>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row>
    <row r="470" spans="1:25">
      <c r="A470" s="273"/>
      <c r="B470" s="280"/>
      <c r="C470" s="280"/>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row>
    <row r="471" spans="1:25">
      <c r="A471" s="273"/>
      <c r="B471" s="280"/>
      <c r="C471" s="280"/>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row>
    <row r="472" spans="1:25">
      <c r="A472" s="273"/>
      <c r="B472" s="280"/>
      <c r="C472" s="280"/>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row>
    <row r="473" spans="1:25">
      <c r="A473" s="273"/>
      <c r="B473" s="280"/>
      <c r="C473" s="280"/>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row>
    <row r="474" spans="1:25">
      <c r="A474" s="273"/>
      <c r="B474" s="280"/>
      <c r="C474" s="280"/>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row>
    <row r="475" spans="1:25">
      <c r="A475" s="273"/>
      <c r="B475" s="280"/>
      <c r="C475" s="280"/>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row>
    <row r="476" spans="1:25">
      <c r="A476" s="273"/>
      <c r="B476" s="280"/>
      <c r="C476" s="280"/>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row>
    <row r="477" spans="1:25">
      <c r="A477" s="273"/>
      <c r="B477" s="280"/>
      <c r="C477" s="280"/>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row>
    <row r="478" spans="1:25">
      <c r="A478" s="273"/>
      <c r="B478" s="280"/>
      <c r="C478" s="280"/>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row>
    <row r="479" spans="1:25">
      <c r="A479" s="273"/>
      <c r="B479" s="280"/>
      <c r="C479" s="280"/>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row>
    <row r="480" spans="1:25">
      <c r="A480" s="273"/>
      <c r="B480" s="280"/>
      <c r="C480" s="280"/>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row>
    <row r="481" spans="1:25">
      <c r="A481" s="273"/>
      <c r="B481" s="280"/>
      <c r="C481" s="280"/>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row>
    <row r="482" spans="1:25">
      <c r="A482" s="273"/>
      <c r="B482" s="280"/>
      <c r="C482" s="280"/>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row>
    <row r="483" spans="1:25">
      <c r="A483" s="273"/>
      <c r="B483" s="280"/>
      <c r="C483" s="280"/>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row>
    <row r="484" spans="1:25">
      <c r="A484" s="273"/>
      <c r="B484" s="280"/>
      <c r="C484" s="280"/>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row>
    <row r="485" spans="1:25">
      <c r="A485" s="273"/>
      <c r="B485" s="280"/>
      <c r="C485" s="280"/>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row>
    <row r="486" spans="1:25">
      <c r="A486" s="273"/>
      <c r="B486" s="280"/>
      <c r="C486" s="280"/>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row>
    <row r="487" spans="1:25">
      <c r="A487" s="273"/>
      <c r="B487" s="280"/>
      <c r="C487" s="280"/>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row>
    <row r="488" spans="1:25">
      <c r="A488" s="273"/>
      <c r="B488" s="280"/>
      <c r="C488" s="280"/>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row>
    <row r="489" spans="1:25">
      <c r="A489" s="273"/>
      <c r="B489" s="280"/>
      <c r="C489" s="280"/>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row>
    <row r="490" spans="1:25">
      <c r="A490" s="273"/>
      <c r="B490" s="280"/>
      <c r="C490" s="280"/>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row>
    <row r="491" spans="1:25">
      <c r="A491" s="273"/>
      <c r="B491" s="280"/>
      <c r="C491" s="280"/>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row>
    <row r="492" spans="1:25">
      <c r="A492" s="273"/>
      <c r="B492" s="280"/>
      <c r="C492" s="280"/>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row>
    <row r="493" spans="1:25">
      <c r="A493" s="273"/>
      <c r="B493" s="280"/>
      <c r="C493" s="280"/>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row>
    <row r="494" spans="1:25">
      <c r="A494" s="273"/>
      <c r="B494" s="280"/>
      <c r="C494" s="280"/>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row>
    <row r="495" spans="1:25">
      <c r="A495" s="273"/>
      <c r="B495" s="280"/>
      <c r="C495" s="280"/>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row>
    <row r="496" spans="1:25">
      <c r="A496" s="273"/>
      <c r="B496" s="280"/>
      <c r="C496" s="280"/>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row>
    <row r="497" spans="1:25">
      <c r="A497" s="273"/>
      <c r="B497" s="280"/>
      <c r="C497" s="280"/>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row>
    <row r="498" spans="1:25">
      <c r="A498" s="273"/>
      <c r="B498" s="280"/>
      <c r="C498" s="280"/>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row>
    <row r="499" spans="1:25">
      <c r="A499" s="273"/>
      <c r="B499" s="280"/>
      <c r="C499" s="280"/>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row>
    <row r="500" spans="1:25">
      <c r="A500" s="273"/>
      <c r="B500" s="280"/>
      <c r="C500" s="280"/>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row>
    <row r="501" spans="1:25">
      <c r="A501" s="273"/>
      <c r="B501" s="280"/>
      <c r="C501" s="280"/>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row>
    <row r="502" spans="1:25">
      <c r="A502" s="273"/>
      <c r="B502" s="280"/>
      <c r="C502" s="280"/>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row>
    <row r="503" spans="1:25">
      <c r="A503" s="273"/>
      <c r="B503" s="280"/>
      <c r="C503" s="280"/>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row>
    <row r="504" spans="1:25">
      <c r="A504" s="273"/>
      <c r="B504" s="280"/>
      <c r="C504" s="280"/>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row>
    <row r="505" spans="1:25">
      <c r="A505" s="273"/>
      <c r="B505" s="280"/>
      <c r="C505" s="280"/>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row>
    <row r="506" spans="1:25">
      <c r="A506" s="273"/>
      <c r="B506" s="280"/>
      <c r="C506" s="280"/>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row>
    <row r="507" spans="1:25">
      <c r="A507" s="273"/>
      <c r="B507" s="280"/>
      <c r="C507" s="280"/>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row>
    <row r="508" spans="1:25">
      <c r="A508" s="273"/>
      <c r="B508" s="280"/>
      <c r="C508" s="280"/>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row>
    <row r="509" spans="1:25">
      <c r="A509" s="273"/>
      <c r="B509" s="280"/>
      <c r="C509" s="280"/>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row>
    <row r="510" spans="1:25">
      <c r="A510" s="273"/>
      <c r="B510" s="280"/>
      <c r="C510" s="280"/>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row>
    <row r="511" spans="1:25">
      <c r="A511" s="273"/>
      <c r="B511" s="280"/>
      <c r="C511" s="280"/>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row>
    <row r="512" spans="1:25">
      <c r="A512" s="273"/>
      <c r="B512" s="280"/>
      <c r="C512" s="280"/>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row>
    <row r="513" spans="1:25">
      <c r="A513" s="273"/>
      <c r="B513" s="280"/>
      <c r="C513" s="280"/>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row>
    <row r="514" spans="1:25">
      <c r="A514" s="273"/>
      <c r="B514" s="280"/>
      <c r="C514" s="280"/>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row>
    <row r="515" spans="1:25">
      <c r="A515" s="273"/>
      <c r="B515" s="280"/>
      <c r="C515" s="280"/>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row>
    <row r="516" spans="1:25">
      <c r="A516" s="273"/>
      <c r="B516" s="280"/>
      <c r="C516" s="280"/>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row>
    <row r="517" spans="1:25">
      <c r="A517" s="273"/>
      <c r="B517" s="280"/>
      <c r="C517" s="280"/>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row>
    <row r="518" spans="1:25">
      <c r="A518" s="273"/>
      <c r="B518" s="280"/>
      <c r="C518" s="280"/>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row>
    <row r="519" spans="1:25">
      <c r="A519" s="273"/>
      <c r="B519" s="280"/>
      <c r="C519" s="280"/>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row>
    <row r="520" spans="1:25">
      <c r="A520" s="273"/>
      <c r="B520" s="280"/>
      <c r="C520" s="280"/>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row>
    <row r="521" spans="1:25">
      <c r="A521" s="273"/>
      <c r="B521" s="280"/>
      <c r="C521" s="280"/>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row>
    <row r="522" spans="1:25">
      <c r="A522" s="273"/>
      <c r="B522" s="280"/>
      <c r="C522" s="280"/>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row>
    <row r="523" spans="1:25">
      <c r="A523" s="273"/>
      <c r="B523" s="280"/>
      <c r="C523" s="280"/>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row>
    <row r="524" spans="1:25">
      <c r="A524" s="273"/>
      <c r="B524" s="280"/>
      <c r="C524" s="280"/>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row>
    <row r="525" spans="1:25">
      <c r="A525" s="273"/>
      <c r="B525" s="280"/>
      <c r="C525" s="280"/>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row>
    <row r="526" spans="1:25">
      <c r="A526" s="273"/>
      <c r="B526" s="280"/>
      <c r="C526" s="280"/>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row>
    <row r="527" spans="1:25">
      <c r="A527" s="273"/>
      <c r="B527" s="280"/>
      <c r="C527" s="280"/>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row>
    <row r="528" spans="1:25">
      <c r="A528" s="273"/>
      <c r="B528" s="280"/>
      <c r="C528" s="280"/>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row>
    <row r="529" spans="1:25">
      <c r="A529" s="273"/>
      <c r="B529" s="280"/>
      <c r="C529" s="280"/>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row>
    <row r="530" spans="1:25">
      <c r="A530" s="273"/>
      <c r="B530" s="280"/>
      <c r="C530" s="280"/>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row>
    <row r="531" spans="1:25">
      <c r="A531" s="273"/>
      <c r="B531" s="280"/>
      <c r="C531" s="280"/>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row>
    <row r="532" spans="1:25">
      <c r="A532" s="273"/>
      <c r="B532" s="280"/>
      <c r="C532" s="280"/>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row>
    <row r="533" spans="1:25">
      <c r="A533" s="273"/>
      <c r="B533" s="280"/>
      <c r="C533" s="280"/>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row>
    <row r="534" spans="1:25">
      <c r="A534" s="273"/>
      <c r="B534" s="280"/>
      <c r="C534" s="280"/>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row>
    <row r="535" spans="1:25">
      <c r="A535" s="273"/>
      <c r="B535" s="280"/>
      <c r="C535" s="280"/>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row>
    <row r="536" spans="1:25">
      <c r="A536" s="273"/>
      <c r="B536" s="280"/>
      <c r="C536" s="280"/>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row>
    <row r="537" spans="1:25">
      <c r="A537" s="273"/>
      <c r="B537" s="280"/>
      <c r="C537" s="280"/>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row>
    <row r="538" spans="1:25">
      <c r="A538" s="273"/>
      <c r="B538" s="280"/>
      <c r="C538" s="280"/>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row>
    <row r="539" spans="1:25">
      <c r="A539" s="273"/>
      <c r="B539" s="280"/>
      <c r="C539" s="280"/>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row>
    <row r="540" spans="1:25">
      <c r="A540" s="273"/>
      <c r="B540" s="280"/>
      <c r="C540" s="280"/>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row>
    <row r="541" spans="1:25">
      <c r="A541" s="273"/>
      <c r="B541" s="280"/>
      <c r="C541" s="280"/>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row>
    <row r="542" spans="1:25">
      <c r="A542" s="273"/>
      <c r="B542" s="280"/>
      <c r="C542" s="280"/>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row>
    <row r="543" spans="1:25">
      <c r="A543" s="273"/>
      <c r="B543" s="280"/>
      <c r="C543" s="280"/>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row>
    <row r="544" spans="1:25">
      <c r="A544" s="273"/>
      <c r="B544" s="280"/>
      <c r="C544" s="280"/>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row>
    <row r="545" spans="1:25">
      <c r="A545" s="273"/>
      <c r="B545" s="280"/>
      <c r="C545" s="280"/>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row>
    <row r="546" spans="1:25">
      <c r="A546" s="273"/>
      <c r="B546" s="280"/>
      <c r="C546" s="280"/>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row>
    <row r="547" spans="1:25">
      <c r="A547" s="273"/>
      <c r="B547" s="280"/>
      <c r="C547" s="280"/>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row>
    <row r="548" spans="1:25">
      <c r="A548" s="273"/>
      <c r="B548" s="280"/>
      <c r="C548" s="280"/>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row>
    <row r="549" spans="1:25">
      <c r="A549" s="273"/>
      <c r="B549" s="280"/>
      <c r="C549" s="280"/>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row>
    <row r="550" spans="1:25">
      <c r="A550" s="273"/>
      <c r="B550" s="280"/>
      <c r="C550" s="280"/>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row>
    <row r="551" spans="1:25">
      <c r="A551" s="273"/>
      <c r="B551" s="280"/>
      <c r="C551" s="280"/>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row>
    <row r="552" spans="1:25">
      <c r="A552" s="273"/>
      <c r="B552" s="280"/>
      <c r="C552" s="280"/>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row>
    <row r="553" spans="1:25">
      <c r="A553" s="273"/>
      <c r="B553" s="280"/>
      <c r="C553" s="280"/>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row>
    <row r="554" spans="1:25">
      <c r="A554" s="273"/>
      <c r="B554" s="280"/>
      <c r="C554" s="280"/>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row>
    <row r="555" spans="1:25">
      <c r="A555" s="273"/>
      <c r="B555" s="280"/>
      <c r="C555" s="280"/>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row>
    <row r="556" spans="1:25">
      <c r="A556" s="273"/>
      <c r="B556" s="280"/>
      <c r="C556" s="280"/>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row>
    <row r="557" spans="1:25">
      <c r="A557" s="273"/>
      <c r="B557" s="280"/>
      <c r="C557" s="280"/>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row>
    <row r="558" spans="1:25">
      <c r="A558" s="273"/>
      <c r="B558" s="280"/>
      <c r="C558" s="280"/>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row>
    <row r="559" spans="1:25">
      <c r="A559" s="273"/>
      <c r="B559" s="280"/>
      <c r="C559" s="280"/>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row>
    <row r="560" spans="1:25">
      <c r="A560" s="273"/>
      <c r="B560" s="280"/>
      <c r="C560" s="280"/>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row>
    <row r="561" spans="1:25">
      <c r="A561" s="273"/>
      <c r="B561" s="280"/>
      <c r="C561" s="280"/>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row>
    <row r="562" spans="1:25">
      <c r="A562" s="273"/>
      <c r="B562" s="280"/>
      <c r="C562" s="280"/>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row>
    <row r="563" spans="1:25">
      <c r="A563" s="273"/>
      <c r="B563" s="280"/>
      <c r="C563" s="280"/>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row>
    <row r="564" spans="1:25">
      <c r="A564" s="273"/>
      <c r="B564" s="280"/>
      <c r="C564" s="280"/>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row>
    <row r="565" spans="1:25">
      <c r="A565" s="273"/>
      <c r="B565" s="280"/>
      <c r="C565" s="280"/>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row>
    <row r="566" spans="1:25">
      <c r="A566" s="273"/>
      <c r="B566" s="280"/>
      <c r="C566" s="280"/>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row>
    <row r="567" spans="1:25">
      <c r="A567" s="273"/>
      <c r="B567" s="280"/>
      <c r="C567" s="280"/>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row>
    <row r="568" spans="1:25">
      <c r="A568" s="273"/>
      <c r="B568" s="280"/>
      <c r="C568" s="280"/>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row>
    <row r="569" spans="1:25">
      <c r="A569" s="273"/>
      <c r="B569" s="280"/>
      <c r="C569" s="280"/>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row>
    <row r="570" spans="1:25">
      <c r="A570" s="273"/>
      <c r="B570" s="280"/>
      <c r="C570" s="280"/>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row>
    <row r="571" spans="1:25">
      <c r="A571" s="273"/>
      <c r="B571" s="280"/>
      <c r="C571" s="280"/>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row>
    <row r="572" spans="1:25">
      <c r="A572" s="273"/>
      <c r="B572" s="280"/>
      <c r="C572" s="280"/>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row>
    <row r="573" spans="1:25">
      <c r="A573" s="273"/>
      <c r="B573" s="280"/>
      <c r="C573" s="280"/>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row>
    <row r="574" spans="1:25">
      <c r="A574" s="273"/>
      <c r="B574" s="280"/>
      <c r="C574" s="280"/>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row>
    <row r="575" spans="1:25">
      <c r="A575" s="273"/>
      <c r="B575" s="280"/>
      <c r="C575" s="280"/>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row>
    <row r="576" spans="1:25">
      <c r="A576" s="273"/>
      <c r="B576" s="280"/>
      <c r="C576" s="280"/>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row>
    <row r="577" spans="1:25">
      <c r="A577" s="273"/>
      <c r="B577" s="280"/>
      <c r="C577" s="280"/>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row>
    <row r="578" spans="1:25">
      <c r="A578" s="273"/>
      <c r="B578" s="280"/>
      <c r="C578" s="280"/>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row>
    <row r="579" spans="1:25">
      <c r="A579" s="273"/>
      <c r="B579" s="280"/>
      <c r="C579" s="280"/>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row>
    <row r="580" spans="1:25">
      <c r="A580" s="273"/>
      <c r="B580" s="280"/>
      <c r="C580" s="280"/>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row>
    <row r="581" spans="1:25">
      <c r="A581" s="273"/>
      <c r="B581" s="280"/>
      <c r="C581" s="280"/>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row>
    <row r="582" spans="1:25">
      <c r="A582" s="273"/>
      <c r="B582" s="280"/>
      <c r="C582" s="280"/>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row>
    <row r="583" spans="1:25">
      <c r="A583" s="273"/>
      <c r="B583" s="280"/>
      <c r="C583" s="280"/>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row>
    <row r="584" spans="1:25">
      <c r="A584" s="273"/>
      <c r="B584" s="280"/>
      <c r="C584" s="280"/>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row>
    <row r="585" spans="1:25">
      <c r="A585" s="273"/>
      <c r="B585" s="280"/>
      <c r="C585" s="280"/>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row>
    <row r="586" spans="1:25">
      <c r="A586" s="273"/>
      <c r="B586" s="280"/>
      <c r="C586" s="280"/>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row>
    <row r="587" spans="1:25">
      <c r="A587" s="273"/>
      <c r="B587" s="280"/>
      <c r="C587" s="280"/>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row>
    <row r="588" spans="1:25">
      <c r="A588" s="273"/>
      <c r="B588" s="280"/>
      <c r="C588" s="280"/>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row>
    <row r="589" spans="1:25">
      <c r="A589" s="273"/>
      <c r="B589" s="280"/>
      <c r="C589" s="280"/>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row>
    <row r="590" spans="1:25">
      <c r="A590" s="273"/>
      <c r="B590" s="280"/>
      <c r="C590" s="280"/>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row>
    <row r="591" spans="1:25">
      <c r="A591" s="273"/>
      <c r="B591" s="280"/>
      <c r="C591" s="280"/>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row>
    <row r="592" spans="1:25">
      <c r="A592" s="273"/>
      <c r="B592" s="280"/>
      <c r="C592" s="280"/>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row>
    <row r="593" spans="1:25">
      <c r="A593" s="273"/>
      <c r="B593" s="280"/>
      <c r="C593" s="280"/>
      <c r="D593" s="258"/>
      <c r="E593" s="258"/>
      <c r="F593" s="258"/>
      <c r="G593" s="258"/>
      <c r="H593" s="258"/>
      <c r="I593" s="258"/>
      <c r="J593" s="258"/>
      <c r="K593" s="258"/>
      <c r="L593" s="258"/>
      <c r="M593" s="258"/>
      <c r="N593" s="258"/>
      <c r="O593" s="258"/>
      <c r="P593" s="258"/>
      <c r="Q593" s="258"/>
      <c r="R593" s="258"/>
      <c r="S593" s="258"/>
      <c r="T593" s="258"/>
      <c r="U593" s="258"/>
      <c r="V593" s="258"/>
      <c r="W593" s="258"/>
      <c r="X593" s="258"/>
      <c r="Y593" s="258"/>
    </row>
    <row r="594" spans="1:25">
      <c r="A594" s="273"/>
      <c r="B594" s="280"/>
      <c r="C594" s="280"/>
      <c r="D594" s="258"/>
      <c r="E594" s="258"/>
      <c r="F594" s="258"/>
      <c r="G594" s="258"/>
      <c r="H594" s="258"/>
      <c r="I594" s="258"/>
      <c r="J594" s="258"/>
      <c r="K594" s="258"/>
      <c r="L594" s="258"/>
      <c r="M594" s="258"/>
      <c r="N594" s="258"/>
      <c r="O594" s="258"/>
      <c r="P594" s="258"/>
      <c r="Q594" s="258"/>
      <c r="R594" s="258"/>
      <c r="S594" s="258"/>
      <c r="T594" s="258"/>
      <c r="U594" s="258"/>
      <c r="V594" s="258"/>
      <c r="W594" s="258"/>
      <c r="X594" s="258"/>
      <c r="Y594" s="258"/>
    </row>
    <row r="595" spans="1:25">
      <c r="A595" s="273"/>
      <c r="B595" s="280"/>
      <c r="C595" s="280"/>
      <c r="D595" s="258"/>
      <c r="E595" s="258"/>
      <c r="F595" s="258"/>
      <c r="G595" s="258"/>
      <c r="H595" s="258"/>
      <c r="I595" s="258"/>
      <c r="J595" s="258"/>
      <c r="K595" s="258"/>
      <c r="L595" s="258"/>
      <c r="M595" s="258"/>
      <c r="N595" s="258"/>
      <c r="O595" s="258"/>
      <c r="P595" s="258"/>
      <c r="Q595" s="258"/>
      <c r="R595" s="258"/>
      <c r="S595" s="258"/>
      <c r="T595" s="258"/>
      <c r="U595" s="258"/>
      <c r="V595" s="258"/>
      <c r="W595" s="258"/>
      <c r="X595" s="258"/>
      <c r="Y595" s="258"/>
    </row>
    <row r="596" spans="1:25">
      <c r="A596" s="273"/>
      <c r="B596" s="280"/>
      <c r="C596" s="280"/>
      <c r="D596" s="258"/>
      <c r="E596" s="258"/>
      <c r="F596" s="258"/>
      <c r="G596" s="258"/>
      <c r="H596" s="258"/>
      <c r="I596" s="258"/>
      <c r="J596" s="258"/>
      <c r="K596" s="258"/>
      <c r="L596" s="258"/>
      <c r="M596" s="258"/>
      <c r="N596" s="258"/>
      <c r="O596" s="258"/>
      <c r="P596" s="258"/>
      <c r="Q596" s="258"/>
      <c r="R596" s="258"/>
      <c r="S596" s="258"/>
      <c r="T596" s="258"/>
      <c r="U596" s="258"/>
      <c r="V596" s="258"/>
      <c r="W596" s="258"/>
      <c r="X596" s="258"/>
      <c r="Y596" s="258"/>
    </row>
    <row r="597" spans="1:25">
      <c r="A597" s="273"/>
      <c r="B597" s="280"/>
      <c r="C597" s="280"/>
      <c r="D597" s="258"/>
      <c r="E597" s="258"/>
      <c r="F597" s="258"/>
      <c r="G597" s="258"/>
      <c r="H597" s="258"/>
      <c r="I597" s="258"/>
      <c r="J597" s="258"/>
      <c r="K597" s="258"/>
      <c r="L597" s="258"/>
      <c r="M597" s="258"/>
      <c r="N597" s="258"/>
      <c r="O597" s="258"/>
      <c r="P597" s="258"/>
      <c r="Q597" s="258"/>
      <c r="R597" s="258"/>
      <c r="S597" s="258"/>
      <c r="T597" s="258"/>
      <c r="U597" s="258"/>
      <c r="V597" s="258"/>
      <c r="W597" s="258"/>
      <c r="X597" s="258"/>
      <c r="Y597" s="258"/>
    </row>
    <row r="598" spans="1:25">
      <c r="A598" s="273"/>
      <c r="B598" s="280"/>
      <c r="C598" s="280"/>
      <c r="D598" s="258"/>
      <c r="E598" s="258"/>
      <c r="F598" s="258"/>
      <c r="G598" s="258"/>
      <c r="H598" s="258"/>
      <c r="I598" s="258"/>
      <c r="J598" s="258"/>
      <c r="K598" s="258"/>
      <c r="L598" s="258"/>
      <c r="M598" s="258"/>
      <c r="N598" s="258"/>
      <c r="O598" s="258"/>
      <c r="P598" s="258"/>
      <c r="Q598" s="258"/>
      <c r="R598" s="258"/>
      <c r="S598" s="258"/>
      <c r="T598" s="258"/>
      <c r="U598" s="258"/>
      <c r="V598" s="258"/>
      <c r="W598" s="258"/>
      <c r="X598" s="258"/>
      <c r="Y598" s="258"/>
    </row>
    <row r="599" spans="1:25">
      <c r="A599" s="273"/>
      <c r="B599" s="280"/>
      <c r="C599" s="280"/>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row>
    <row r="600" spans="1:25">
      <c r="A600" s="273"/>
      <c r="B600" s="280"/>
      <c r="C600" s="280"/>
      <c r="D600" s="258"/>
      <c r="E600" s="258"/>
      <c r="F600" s="258"/>
      <c r="G600" s="258"/>
      <c r="H600" s="258"/>
      <c r="I600" s="258"/>
      <c r="J600" s="258"/>
      <c r="K600" s="258"/>
      <c r="L600" s="258"/>
      <c r="M600" s="258"/>
      <c r="N600" s="258"/>
      <c r="O600" s="258"/>
      <c r="P600" s="258"/>
      <c r="Q600" s="258"/>
      <c r="R600" s="258"/>
      <c r="S600" s="258"/>
      <c r="T600" s="258"/>
      <c r="U600" s="258"/>
      <c r="V600" s="258"/>
      <c r="W600" s="258"/>
      <c r="X600" s="258"/>
      <c r="Y600" s="258"/>
    </row>
    <row r="601" spans="1:25">
      <c r="A601" s="273"/>
      <c r="B601" s="280"/>
      <c r="C601" s="280"/>
      <c r="D601" s="258"/>
      <c r="E601" s="258"/>
      <c r="F601" s="258"/>
      <c r="G601" s="258"/>
      <c r="H601" s="258"/>
      <c r="I601" s="258"/>
      <c r="J601" s="258"/>
      <c r="K601" s="258"/>
      <c r="L601" s="258"/>
      <c r="M601" s="258"/>
      <c r="N601" s="258"/>
      <c r="O601" s="258"/>
      <c r="P601" s="258"/>
      <c r="Q601" s="258"/>
      <c r="R601" s="258"/>
      <c r="S601" s="258"/>
      <c r="T601" s="258"/>
      <c r="U601" s="258"/>
      <c r="V601" s="258"/>
      <c r="W601" s="258"/>
      <c r="X601" s="258"/>
      <c r="Y601" s="258"/>
    </row>
    <row r="602" spans="1:25">
      <c r="A602" s="273"/>
      <c r="B602" s="280"/>
      <c r="C602" s="280"/>
      <c r="D602" s="258"/>
      <c r="E602" s="258"/>
      <c r="F602" s="258"/>
      <c r="G602" s="258"/>
      <c r="H602" s="258"/>
      <c r="I602" s="258"/>
      <c r="J602" s="258"/>
      <c r="K602" s="258"/>
      <c r="L602" s="258"/>
      <c r="M602" s="258"/>
      <c r="N602" s="258"/>
      <c r="O602" s="258"/>
      <c r="P602" s="258"/>
      <c r="Q602" s="258"/>
      <c r="R602" s="258"/>
      <c r="S602" s="258"/>
      <c r="T602" s="258"/>
      <c r="U602" s="258"/>
      <c r="V602" s="258"/>
      <c r="W602" s="258"/>
      <c r="X602" s="258"/>
      <c r="Y602" s="258"/>
    </row>
    <row r="603" spans="1:25">
      <c r="A603" s="273"/>
      <c r="B603" s="280"/>
      <c r="C603" s="280"/>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row>
    <row r="604" spans="1:25">
      <c r="A604" s="273"/>
      <c r="B604" s="280"/>
      <c r="C604" s="280"/>
      <c r="D604" s="258"/>
      <c r="E604" s="258"/>
      <c r="F604" s="258"/>
      <c r="G604" s="258"/>
      <c r="H604" s="258"/>
      <c r="I604" s="258"/>
      <c r="J604" s="258"/>
      <c r="K604" s="258"/>
      <c r="L604" s="258"/>
      <c r="M604" s="258"/>
      <c r="N604" s="258"/>
      <c r="O604" s="258"/>
      <c r="P604" s="258"/>
      <c r="Q604" s="258"/>
      <c r="R604" s="258"/>
      <c r="S604" s="258"/>
      <c r="T604" s="258"/>
      <c r="U604" s="258"/>
      <c r="V604" s="258"/>
      <c r="W604" s="258"/>
      <c r="X604" s="258"/>
      <c r="Y604" s="258"/>
    </row>
    <row r="605" spans="1:25">
      <c r="A605" s="273"/>
      <c r="B605" s="280"/>
      <c r="C605" s="280"/>
      <c r="D605" s="258"/>
      <c r="E605" s="258"/>
      <c r="F605" s="258"/>
      <c r="G605" s="258"/>
      <c r="H605" s="258"/>
      <c r="I605" s="258"/>
      <c r="J605" s="258"/>
      <c r="K605" s="258"/>
      <c r="L605" s="258"/>
      <c r="M605" s="258"/>
      <c r="N605" s="258"/>
      <c r="O605" s="258"/>
      <c r="P605" s="258"/>
      <c r="Q605" s="258"/>
      <c r="R605" s="258"/>
      <c r="S605" s="258"/>
      <c r="T605" s="258"/>
      <c r="U605" s="258"/>
      <c r="V605" s="258"/>
      <c r="W605" s="258"/>
      <c r="X605" s="258"/>
      <c r="Y605" s="258"/>
    </row>
    <row r="606" spans="1:25">
      <c r="A606" s="273"/>
      <c r="B606" s="280"/>
      <c r="C606" s="280"/>
      <c r="D606" s="258"/>
      <c r="E606" s="258"/>
      <c r="F606" s="258"/>
      <c r="G606" s="258"/>
      <c r="H606" s="258"/>
      <c r="I606" s="258"/>
      <c r="J606" s="258"/>
      <c r="K606" s="258"/>
      <c r="L606" s="258"/>
      <c r="M606" s="258"/>
      <c r="N606" s="258"/>
      <c r="O606" s="258"/>
      <c r="P606" s="258"/>
      <c r="Q606" s="258"/>
      <c r="R606" s="258"/>
      <c r="S606" s="258"/>
      <c r="T606" s="258"/>
      <c r="U606" s="258"/>
      <c r="V606" s="258"/>
      <c r="W606" s="258"/>
      <c r="X606" s="258"/>
      <c r="Y606" s="258"/>
    </row>
    <row r="607" spans="1:25">
      <c r="A607" s="273"/>
      <c r="B607" s="280"/>
      <c r="C607" s="280"/>
      <c r="D607" s="258"/>
      <c r="E607" s="258"/>
      <c r="F607" s="258"/>
      <c r="G607" s="258"/>
      <c r="H607" s="258"/>
      <c r="I607" s="258"/>
      <c r="J607" s="258"/>
      <c r="K607" s="258"/>
      <c r="L607" s="258"/>
      <c r="M607" s="258"/>
      <c r="N607" s="258"/>
      <c r="O607" s="258"/>
      <c r="P607" s="258"/>
      <c r="Q607" s="258"/>
      <c r="R607" s="258"/>
      <c r="S607" s="258"/>
      <c r="T607" s="258"/>
      <c r="U607" s="258"/>
      <c r="V607" s="258"/>
      <c r="W607" s="258"/>
      <c r="X607" s="258"/>
      <c r="Y607" s="258"/>
    </row>
    <row r="608" spans="1:25">
      <c r="A608" s="273"/>
      <c r="B608" s="280"/>
      <c r="C608" s="280"/>
      <c r="D608" s="258"/>
      <c r="E608" s="258"/>
      <c r="F608" s="258"/>
      <c r="G608" s="258"/>
      <c r="H608" s="258"/>
      <c r="I608" s="258"/>
      <c r="J608" s="258"/>
      <c r="K608" s="258"/>
      <c r="L608" s="258"/>
      <c r="M608" s="258"/>
      <c r="N608" s="258"/>
      <c r="O608" s="258"/>
      <c r="P608" s="258"/>
      <c r="Q608" s="258"/>
      <c r="R608" s="258"/>
      <c r="S608" s="258"/>
      <c r="T608" s="258"/>
      <c r="U608" s="258"/>
      <c r="V608" s="258"/>
      <c r="W608" s="258"/>
      <c r="X608" s="258"/>
      <c r="Y608" s="258"/>
    </row>
    <row r="609" spans="1:25">
      <c r="A609" s="273"/>
      <c r="B609" s="280"/>
      <c r="C609" s="280"/>
      <c r="D609" s="258"/>
      <c r="E609" s="258"/>
      <c r="F609" s="258"/>
      <c r="G609" s="258"/>
      <c r="H609" s="258"/>
      <c r="I609" s="258"/>
      <c r="J609" s="258"/>
      <c r="K609" s="258"/>
      <c r="L609" s="258"/>
      <c r="M609" s="258"/>
      <c r="N609" s="258"/>
      <c r="O609" s="258"/>
      <c r="P609" s="258"/>
      <c r="Q609" s="258"/>
      <c r="R609" s="258"/>
      <c r="S609" s="258"/>
      <c r="T609" s="258"/>
      <c r="U609" s="258"/>
      <c r="V609" s="258"/>
      <c r="W609" s="258"/>
      <c r="X609" s="258"/>
      <c r="Y609" s="258"/>
    </row>
    <row r="610" spans="1:25">
      <c r="A610" s="273"/>
      <c r="B610" s="280"/>
      <c r="C610" s="280"/>
      <c r="D610" s="258"/>
      <c r="E610" s="258"/>
      <c r="F610" s="258"/>
      <c r="G610" s="258"/>
      <c r="H610" s="258"/>
      <c r="I610" s="258"/>
      <c r="J610" s="258"/>
      <c r="K610" s="258"/>
      <c r="L610" s="258"/>
      <c r="M610" s="258"/>
      <c r="N610" s="258"/>
      <c r="O610" s="258"/>
      <c r="P610" s="258"/>
      <c r="Q610" s="258"/>
      <c r="R610" s="258"/>
      <c r="S610" s="258"/>
      <c r="T610" s="258"/>
      <c r="U610" s="258"/>
      <c r="V610" s="258"/>
      <c r="W610" s="258"/>
      <c r="X610" s="258"/>
      <c r="Y610" s="258"/>
    </row>
    <row r="611" spans="1:25">
      <c r="A611" s="273"/>
      <c r="B611" s="280"/>
      <c r="C611" s="280"/>
      <c r="D611" s="258"/>
      <c r="E611" s="258"/>
      <c r="F611" s="258"/>
      <c r="G611" s="258"/>
      <c r="H611" s="258"/>
      <c r="I611" s="258"/>
      <c r="J611" s="258"/>
      <c r="K611" s="258"/>
      <c r="L611" s="258"/>
      <c r="M611" s="258"/>
      <c r="N611" s="258"/>
      <c r="O611" s="258"/>
      <c r="P611" s="258"/>
      <c r="Q611" s="258"/>
      <c r="R611" s="258"/>
      <c r="S611" s="258"/>
      <c r="T611" s="258"/>
      <c r="U611" s="258"/>
      <c r="V611" s="258"/>
      <c r="W611" s="258"/>
      <c r="X611" s="258"/>
      <c r="Y611" s="258"/>
    </row>
    <row r="612" spans="1:25">
      <c r="A612" s="273"/>
      <c r="B612" s="280"/>
      <c r="C612" s="280"/>
      <c r="D612" s="258"/>
      <c r="E612" s="258"/>
      <c r="F612" s="258"/>
      <c r="G612" s="258"/>
      <c r="H612" s="258"/>
      <c r="I612" s="258"/>
      <c r="J612" s="258"/>
      <c r="K612" s="258"/>
      <c r="L612" s="258"/>
      <c r="M612" s="258"/>
      <c r="N612" s="258"/>
      <c r="O612" s="258"/>
      <c r="P612" s="258"/>
      <c r="Q612" s="258"/>
      <c r="R612" s="258"/>
      <c r="S612" s="258"/>
      <c r="T612" s="258"/>
      <c r="U612" s="258"/>
      <c r="V612" s="258"/>
      <c r="W612" s="258"/>
      <c r="X612" s="258"/>
      <c r="Y612" s="258"/>
    </row>
    <row r="613" spans="1:25">
      <c r="A613" s="273"/>
      <c r="B613" s="280"/>
      <c r="C613" s="280"/>
      <c r="D613" s="258"/>
      <c r="E613" s="258"/>
      <c r="F613" s="258"/>
      <c r="G613" s="258"/>
      <c r="H613" s="258"/>
      <c r="I613" s="258"/>
      <c r="J613" s="258"/>
      <c r="K613" s="258"/>
      <c r="L613" s="258"/>
      <c r="M613" s="258"/>
      <c r="N613" s="258"/>
      <c r="O613" s="258"/>
      <c r="P613" s="258"/>
      <c r="Q613" s="258"/>
      <c r="R613" s="258"/>
      <c r="S613" s="258"/>
      <c r="T613" s="258"/>
      <c r="U613" s="258"/>
      <c r="V613" s="258"/>
      <c r="W613" s="258"/>
      <c r="X613" s="258"/>
      <c r="Y613" s="258"/>
    </row>
    <row r="614" spans="1:25">
      <c r="A614" s="273"/>
      <c r="B614" s="280"/>
      <c r="C614" s="280"/>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row>
    <row r="615" spans="1:25">
      <c r="A615" s="273"/>
      <c r="B615" s="280"/>
      <c r="C615" s="280"/>
      <c r="D615" s="258"/>
      <c r="E615" s="258"/>
      <c r="F615" s="258"/>
      <c r="G615" s="258"/>
      <c r="H615" s="258"/>
      <c r="I615" s="258"/>
      <c r="J615" s="258"/>
      <c r="K615" s="258"/>
      <c r="L615" s="258"/>
      <c r="M615" s="258"/>
      <c r="N615" s="258"/>
      <c r="O615" s="258"/>
      <c r="P615" s="258"/>
      <c r="Q615" s="258"/>
      <c r="R615" s="258"/>
      <c r="S615" s="258"/>
      <c r="T615" s="258"/>
      <c r="U615" s="258"/>
      <c r="V615" s="258"/>
      <c r="W615" s="258"/>
      <c r="X615" s="258"/>
      <c r="Y615" s="258"/>
    </row>
    <row r="616" spans="1:25">
      <c r="A616" s="273"/>
      <c r="B616" s="280"/>
      <c r="C616" s="280"/>
      <c r="D616" s="258"/>
      <c r="E616" s="258"/>
      <c r="F616" s="258"/>
      <c r="G616" s="258"/>
      <c r="H616" s="258"/>
      <c r="I616" s="258"/>
      <c r="J616" s="258"/>
      <c r="K616" s="258"/>
      <c r="L616" s="258"/>
      <c r="M616" s="258"/>
      <c r="N616" s="258"/>
      <c r="O616" s="258"/>
      <c r="P616" s="258"/>
      <c r="Q616" s="258"/>
      <c r="R616" s="258"/>
      <c r="S616" s="258"/>
      <c r="T616" s="258"/>
      <c r="U616" s="258"/>
      <c r="V616" s="258"/>
      <c r="W616" s="258"/>
      <c r="X616" s="258"/>
      <c r="Y616" s="258"/>
    </row>
    <row r="617" spans="1:25">
      <c r="A617" s="273"/>
      <c r="B617" s="280"/>
      <c r="C617" s="280"/>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row>
    <row r="618" spans="1:25">
      <c r="A618" s="273"/>
      <c r="B618" s="280"/>
      <c r="C618" s="280"/>
      <c r="D618" s="258"/>
      <c r="E618" s="258"/>
      <c r="F618" s="258"/>
      <c r="G618" s="258"/>
      <c r="H618" s="258"/>
      <c r="I618" s="258"/>
      <c r="J618" s="258"/>
      <c r="K618" s="258"/>
      <c r="L618" s="258"/>
      <c r="M618" s="258"/>
      <c r="N618" s="258"/>
      <c r="O618" s="258"/>
      <c r="P618" s="258"/>
      <c r="Q618" s="258"/>
      <c r="R618" s="258"/>
      <c r="S618" s="258"/>
      <c r="T618" s="258"/>
      <c r="U618" s="258"/>
      <c r="V618" s="258"/>
      <c r="W618" s="258"/>
      <c r="X618" s="258"/>
      <c r="Y618" s="258"/>
    </row>
    <row r="619" spans="1:25">
      <c r="A619" s="273"/>
      <c r="B619" s="280"/>
      <c r="C619" s="280"/>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row>
    <row r="620" spans="1:25">
      <c r="A620" s="273"/>
      <c r="B620" s="280"/>
      <c r="C620" s="280"/>
      <c r="D620" s="258"/>
      <c r="E620" s="258"/>
      <c r="F620" s="258"/>
      <c r="G620" s="258"/>
      <c r="H620" s="258"/>
      <c r="I620" s="258"/>
      <c r="J620" s="258"/>
      <c r="K620" s="258"/>
      <c r="L620" s="258"/>
      <c r="M620" s="258"/>
      <c r="N620" s="258"/>
      <c r="O620" s="258"/>
      <c r="P620" s="258"/>
      <c r="Q620" s="258"/>
      <c r="R620" s="258"/>
      <c r="S620" s="258"/>
      <c r="T620" s="258"/>
      <c r="U620" s="258"/>
      <c r="V620" s="258"/>
      <c r="W620" s="258"/>
      <c r="X620" s="258"/>
      <c r="Y620" s="258"/>
    </row>
    <row r="621" spans="1:25">
      <c r="A621" s="273"/>
      <c r="B621" s="280"/>
      <c r="C621" s="280"/>
      <c r="D621" s="258"/>
      <c r="E621" s="258"/>
      <c r="F621" s="258"/>
      <c r="G621" s="258"/>
      <c r="H621" s="258"/>
      <c r="I621" s="258"/>
      <c r="J621" s="258"/>
      <c r="K621" s="258"/>
      <c r="L621" s="258"/>
      <c r="M621" s="258"/>
      <c r="N621" s="258"/>
      <c r="O621" s="258"/>
      <c r="P621" s="258"/>
      <c r="Q621" s="258"/>
      <c r="R621" s="258"/>
      <c r="S621" s="258"/>
      <c r="T621" s="258"/>
      <c r="U621" s="258"/>
      <c r="V621" s="258"/>
      <c r="W621" s="258"/>
      <c r="X621" s="258"/>
      <c r="Y621" s="258"/>
    </row>
    <row r="622" spans="1:25">
      <c r="A622" s="273"/>
      <c r="B622" s="280"/>
      <c r="C622" s="280"/>
      <c r="D622" s="258"/>
      <c r="E622" s="258"/>
      <c r="F622" s="258"/>
      <c r="G622" s="258"/>
      <c r="H622" s="258"/>
      <c r="I622" s="258"/>
      <c r="J622" s="258"/>
      <c r="K622" s="258"/>
      <c r="L622" s="258"/>
      <c r="M622" s="258"/>
      <c r="N622" s="258"/>
      <c r="O622" s="258"/>
      <c r="P622" s="258"/>
      <c r="Q622" s="258"/>
      <c r="R622" s="258"/>
      <c r="S622" s="258"/>
      <c r="T622" s="258"/>
      <c r="U622" s="258"/>
      <c r="V622" s="258"/>
      <c r="W622" s="258"/>
      <c r="X622" s="258"/>
      <c r="Y622" s="258"/>
    </row>
    <row r="623" spans="1:25">
      <c r="A623" s="273"/>
      <c r="B623" s="280"/>
      <c r="C623" s="280"/>
      <c r="D623" s="258"/>
      <c r="E623" s="258"/>
      <c r="F623" s="258"/>
      <c r="G623" s="258"/>
      <c r="H623" s="258"/>
      <c r="I623" s="258"/>
      <c r="J623" s="258"/>
      <c r="K623" s="258"/>
      <c r="L623" s="258"/>
      <c r="M623" s="258"/>
      <c r="N623" s="258"/>
      <c r="O623" s="258"/>
      <c r="P623" s="258"/>
      <c r="Q623" s="258"/>
      <c r="R623" s="258"/>
      <c r="S623" s="258"/>
      <c r="T623" s="258"/>
      <c r="U623" s="258"/>
      <c r="V623" s="258"/>
      <c r="W623" s="258"/>
      <c r="X623" s="258"/>
      <c r="Y623" s="258"/>
    </row>
    <row r="624" spans="1:25">
      <c r="A624" s="273"/>
      <c r="B624" s="280"/>
      <c r="C624" s="280"/>
      <c r="D624" s="258"/>
      <c r="E624" s="258"/>
      <c r="F624" s="258"/>
      <c r="G624" s="258"/>
      <c r="H624" s="258"/>
      <c r="I624" s="258"/>
      <c r="J624" s="258"/>
      <c r="K624" s="258"/>
      <c r="L624" s="258"/>
      <c r="M624" s="258"/>
      <c r="N624" s="258"/>
      <c r="O624" s="258"/>
      <c r="P624" s="258"/>
      <c r="Q624" s="258"/>
      <c r="R624" s="258"/>
      <c r="S624" s="258"/>
      <c r="T624" s="258"/>
      <c r="U624" s="258"/>
      <c r="V624" s="258"/>
      <c r="W624" s="258"/>
      <c r="X624" s="258"/>
      <c r="Y624" s="258"/>
    </row>
    <row r="625" spans="1:25">
      <c r="A625" s="273"/>
      <c r="B625" s="280"/>
      <c r="C625" s="280"/>
      <c r="D625" s="258"/>
      <c r="E625" s="258"/>
      <c r="F625" s="258"/>
      <c r="G625" s="258"/>
      <c r="H625" s="258"/>
      <c r="I625" s="258"/>
      <c r="J625" s="258"/>
      <c r="K625" s="258"/>
      <c r="L625" s="258"/>
      <c r="M625" s="258"/>
      <c r="N625" s="258"/>
      <c r="O625" s="258"/>
      <c r="P625" s="258"/>
      <c r="Q625" s="258"/>
      <c r="R625" s="258"/>
      <c r="S625" s="258"/>
      <c r="T625" s="258"/>
      <c r="U625" s="258"/>
      <c r="V625" s="258"/>
      <c r="W625" s="258"/>
      <c r="X625" s="258"/>
      <c r="Y625" s="258"/>
    </row>
    <row r="626" spans="1:25">
      <c r="A626" s="273"/>
      <c r="B626" s="280"/>
      <c r="C626" s="280"/>
      <c r="D626" s="258"/>
      <c r="E626" s="258"/>
      <c r="F626" s="258"/>
      <c r="G626" s="258"/>
      <c r="H626" s="258"/>
      <c r="I626" s="258"/>
      <c r="J626" s="258"/>
      <c r="K626" s="258"/>
      <c r="L626" s="258"/>
      <c r="M626" s="258"/>
      <c r="N626" s="258"/>
      <c r="O626" s="258"/>
      <c r="P626" s="258"/>
      <c r="Q626" s="258"/>
      <c r="R626" s="258"/>
      <c r="S626" s="258"/>
      <c r="T626" s="258"/>
      <c r="U626" s="258"/>
      <c r="V626" s="258"/>
      <c r="W626" s="258"/>
      <c r="X626" s="258"/>
      <c r="Y626" s="258"/>
    </row>
    <row r="627" spans="1:25">
      <c r="A627" s="273"/>
      <c r="B627" s="280"/>
      <c r="C627" s="280"/>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row>
    <row r="628" spans="1:25">
      <c r="A628" s="273"/>
      <c r="B628" s="280"/>
      <c r="C628" s="280"/>
      <c r="D628" s="258"/>
      <c r="E628" s="258"/>
      <c r="F628" s="258"/>
      <c r="G628" s="258"/>
      <c r="H628" s="258"/>
      <c r="I628" s="258"/>
      <c r="J628" s="258"/>
      <c r="K628" s="258"/>
      <c r="L628" s="258"/>
      <c r="M628" s="258"/>
      <c r="N628" s="258"/>
      <c r="O628" s="258"/>
      <c r="P628" s="258"/>
      <c r="Q628" s="258"/>
      <c r="R628" s="258"/>
      <c r="S628" s="258"/>
      <c r="T628" s="258"/>
      <c r="U628" s="258"/>
      <c r="V628" s="258"/>
      <c r="W628" s="258"/>
      <c r="X628" s="258"/>
      <c r="Y628" s="258"/>
    </row>
    <row r="629" spans="1:25">
      <c r="A629" s="273"/>
      <c r="B629" s="280"/>
      <c r="C629" s="280"/>
      <c r="D629" s="258"/>
      <c r="E629" s="258"/>
      <c r="F629" s="258"/>
      <c r="G629" s="258"/>
      <c r="H629" s="258"/>
      <c r="I629" s="258"/>
      <c r="J629" s="258"/>
      <c r="K629" s="258"/>
      <c r="L629" s="258"/>
      <c r="M629" s="258"/>
      <c r="N629" s="258"/>
      <c r="O629" s="258"/>
      <c r="P629" s="258"/>
      <c r="Q629" s="258"/>
      <c r="R629" s="258"/>
      <c r="S629" s="258"/>
      <c r="T629" s="258"/>
      <c r="U629" s="258"/>
      <c r="V629" s="258"/>
      <c r="W629" s="258"/>
      <c r="X629" s="258"/>
      <c r="Y629" s="258"/>
    </row>
    <row r="630" spans="1:25">
      <c r="A630" s="273"/>
      <c r="B630" s="280"/>
      <c r="C630" s="280"/>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row>
    <row r="631" spans="1:25">
      <c r="A631" s="273"/>
      <c r="B631" s="280"/>
      <c r="C631" s="280"/>
      <c r="D631" s="258"/>
      <c r="E631" s="258"/>
      <c r="F631" s="258"/>
      <c r="G631" s="258"/>
      <c r="H631" s="258"/>
      <c r="I631" s="258"/>
      <c r="J631" s="258"/>
      <c r="K631" s="258"/>
      <c r="L631" s="258"/>
      <c r="M631" s="258"/>
      <c r="N631" s="258"/>
      <c r="O631" s="258"/>
      <c r="P631" s="258"/>
      <c r="Q631" s="258"/>
      <c r="R631" s="258"/>
      <c r="S631" s="258"/>
      <c r="T631" s="258"/>
      <c r="U631" s="258"/>
      <c r="V631" s="258"/>
      <c r="W631" s="258"/>
      <c r="X631" s="258"/>
      <c r="Y631" s="258"/>
    </row>
    <row r="632" spans="1:25">
      <c r="A632" s="273"/>
      <c r="B632" s="280"/>
      <c r="C632" s="280"/>
      <c r="D632" s="258"/>
      <c r="E632" s="258"/>
      <c r="F632" s="258"/>
      <c r="G632" s="258"/>
      <c r="H632" s="258"/>
      <c r="I632" s="258"/>
      <c r="J632" s="258"/>
      <c r="K632" s="258"/>
      <c r="L632" s="258"/>
      <c r="M632" s="258"/>
      <c r="N632" s="258"/>
      <c r="O632" s="258"/>
      <c r="P632" s="258"/>
      <c r="Q632" s="258"/>
      <c r="R632" s="258"/>
      <c r="S632" s="258"/>
      <c r="T632" s="258"/>
      <c r="U632" s="258"/>
      <c r="V632" s="258"/>
      <c r="W632" s="258"/>
      <c r="X632" s="258"/>
      <c r="Y632" s="258"/>
    </row>
    <row r="633" spans="1:25">
      <c r="A633" s="273"/>
      <c r="B633" s="280"/>
      <c r="C633" s="280"/>
      <c r="D633" s="258"/>
      <c r="E633" s="258"/>
      <c r="F633" s="258"/>
      <c r="G633" s="258"/>
      <c r="H633" s="258"/>
      <c r="I633" s="258"/>
      <c r="J633" s="258"/>
      <c r="K633" s="258"/>
      <c r="L633" s="258"/>
      <c r="M633" s="258"/>
      <c r="N633" s="258"/>
      <c r="O633" s="258"/>
      <c r="P633" s="258"/>
      <c r="Q633" s="258"/>
      <c r="R633" s="258"/>
      <c r="S633" s="258"/>
      <c r="T633" s="258"/>
      <c r="U633" s="258"/>
      <c r="V633" s="258"/>
      <c r="W633" s="258"/>
      <c r="X633" s="258"/>
      <c r="Y633" s="258"/>
    </row>
    <row r="634" spans="1:25">
      <c r="A634" s="273"/>
      <c r="B634" s="280"/>
      <c r="C634" s="280"/>
      <c r="D634" s="258"/>
      <c r="E634" s="258"/>
      <c r="F634" s="258"/>
      <c r="G634" s="258"/>
      <c r="H634" s="258"/>
      <c r="I634" s="258"/>
      <c r="J634" s="258"/>
      <c r="K634" s="258"/>
      <c r="L634" s="258"/>
      <c r="M634" s="258"/>
      <c r="N634" s="258"/>
      <c r="O634" s="258"/>
      <c r="P634" s="258"/>
      <c r="Q634" s="258"/>
      <c r="R634" s="258"/>
      <c r="S634" s="258"/>
      <c r="T634" s="258"/>
      <c r="U634" s="258"/>
      <c r="V634" s="258"/>
      <c r="W634" s="258"/>
      <c r="X634" s="258"/>
      <c r="Y634" s="258"/>
    </row>
    <row r="635" spans="1:25">
      <c r="A635" s="273"/>
      <c r="B635" s="280"/>
      <c r="C635" s="280"/>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row>
    <row r="636" spans="1:25">
      <c r="A636" s="273"/>
      <c r="B636" s="280"/>
      <c r="C636" s="280"/>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row>
    <row r="637" spans="1:25">
      <c r="A637" s="273"/>
      <c r="B637" s="280"/>
      <c r="C637" s="280"/>
      <c r="D637" s="258"/>
      <c r="E637" s="258"/>
      <c r="F637" s="258"/>
      <c r="G637" s="258"/>
      <c r="H637" s="258"/>
      <c r="I637" s="258"/>
      <c r="J637" s="258"/>
      <c r="K637" s="258"/>
      <c r="L637" s="258"/>
      <c r="M637" s="258"/>
      <c r="N637" s="258"/>
      <c r="O637" s="258"/>
      <c r="P637" s="258"/>
      <c r="Q637" s="258"/>
      <c r="R637" s="258"/>
      <c r="S637" s="258"/>
      <c r="T637" s="258"/>
      <c r="U637" s="258"/>
      <c r="V637" s="258"/>
      <c r="W637" s="258"/>
      <c r="X637" s="258"/>
      <c r="Y637" s="258"/>
    </row>
    <row r="638" spans="1:25">
      <c r="A638" s="273"/>
      <c r="B638" s="280"/>
      <c r="C638" s="280"/>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row>
    <row r="639" spans="1:25">
      <c r="A639" s="273"/>
      <c r="B639" s="280"/>
      <c r="C639" s="280"/>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row>
    <row r="640" spans="1:25">
      <c r="A640" s="273"/>
      <c r="B640" s="280"/>
      <c r="C640" s="280"/>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row>
    <row r="641" spans="1:25">
      <c r="A641" s="273"/>
      <c r="B641" s="280"/>
      <c r="C641" s="280"/>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row>
    <row r="642" spans="1:25">
      <c r="A642" s="273"/>
      <c r="B642" s="280"/>
      <c r="C642" s="280"/>
      <c r="D642" s="258"/>
      <c r="E642" s="258"/>
      <c r="F642" s="258"/>
      <c r="G642" s="258"/>
      <c r="H642" s="258"/>
      <c r="I642" s="258"/>
      <c r="J642" s="258"/>
      <c r="K642" s="258"/>
      <c r="L642" s="258"/>
      <c r="M642" s="258"/>
      <c r="N642" s="258"/>
      <c r="O642" s="258"/>
      <c r="P642" s="258"/>
      <c r="Q642" s="258"/>
      <c r="R642" s="258"/>
      <c r="S642" s="258"/>
      <c r="T642" s="258"/>
      <c r="U642" s="258"/>
      <c r="V642" s="258"/>
      <c r="W642" s="258"/>
      <c r="X642" s="258"/>
      <c r="Y642" s="258"/>
    </row>
    <row r="643" spans="1:25">
      <c r="A643" s="273"/>
      <c r="B643" s="280"/>
      <c r="C643" s="280"/>
      <c r="D643" s="258"/>
      <c r="E643" s="258"/>
      <c r="F643" s="258"/>
      <c r="G643" s="258"/>
      <c r="H643" s="258"/>
      <c r="I643" s="258"/>
      <c r="J643" s="258"/>
      <c r="K643" s="258"/>
      <c r="L643" s="258"/>
      <c r="M643" s="258"/>
      <c r="N643" s="258"/>
      <c r="O643" s="258"/>
      <c r="P643" s="258"/>
      <c r="Q643" s="258"/>
      <c r="R643" s="258"/>
      <c r="S643" s="258"/>
      <c r="T643" s="258"/>
      <c r="U643" s="258"/>
      <c r="V643" s="258"/>
      <c r="W643" s="258"/>
      <c r="X643" s="258"/>
      <c r="Y643" s="258"/>
    </row>
    <row r="644" spans="1:25">
      <c r="A644" s="273"/>
      <c r="B644" s="280"/>
      <c r="C644" s="280"/>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row>
    <row r="645" spans="1:25">
      <c r="A645" s="273"/>
      <c r="B645" s="280"/>
      <c r="C645" s="280"/>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row>
    <row r="646" spans="1:25">
      <c r="A646" s="273"/>
      <c r="B646" s="280"/>
      <c r="C646" s="280"/>
      <c r="D646" s="258"/>
      <c r="E646" s="258"/>
      <c r="F646" s="258"/>
      <c r="G646" s="258"/>
      <c r="H646" s="258"/>
      <c r="I646" s="258"/>
      <c r="J646" s="258"/>
      <c r="K646" s="258"/>
      <c r="L646" s="258"/>
      <c r="M646" s="258"/>
      <c r="N646" s="258"/>
      <c r="O646" s="258"/>
      <c r="P646" s="258"/>
      <c r="Q646" s="258"/>
      <c r="R646" s="258"/>
      <c r="S646" s="258"/>
      <c r="T646" s="258"/>
      <c r="U646" s="258"/>
      <c r="V646" s="258"/>
      <c r="W646" s="258"/>
      <c r="X646" s="258"/>
      <c r="Y646" s="258"/>
    </row>
    <row r="647" spans="1:25">
      <c r="A647" s="273"/>
      <c r="B647" s="280"/>
      <c r="C647" s="280"/>
      <c r="D647" s="258"/>
      <c r="E647" s="258"/>
      <c r="F647" s="258"/>
      <c r="G647" s="258"/>
      <c r="H647" s="258"/>
      <c r="I647" s="258"/>
      <c r="J647" s="258"/>
      <c r="K647" s="258"/>
      <c r="L647" s="258"/>
      <c r="M647" s="258"/>
      <c r="N647" s="258"/>
      <c r="O647" s="258"/>
      <c r="P647" s="258"/>
      <c r="Q647" s="258"/>
      <c r="R647" s="258"/>
      <c r="S647" s="258"/>
      <c r="T647" s="258"/>
      <c r="U647" s="258"/>
      <c r="V647" s="258"/>
      <c r="W647" s="258"/>
      <c r="X647" s="258"/>
      <c r="Y647" s="258"/>
    </row>
    <row r="648" spans="1:25">
      <c r="A648" s="273"/>
      <c r="B648" s="280"/>
      <c r="C648" s="280"/>
      <c r="D648" s="258"/>
      <c r="E648" s="258"/>
      <c r="F648" s="258"/>
      <c r="G648" s="258"/>
      <c r="H648" s="258"/>
      <c r="I648" s="258"/>
      <c r="J648" s="258"/>
      <c r="K648" s="258"/>
      <c r="L648" s="258"/>
      <c r="M648" s="258"/>
      <c r="N648" s="258"/>
      <c r="O648" s="258"/>
      <c r="P648" s="258"/>
      <c r="Q648" s="258"/>
      <c r="R648" s="258"/>
      <c r="S648" s="258"/>
      <c r="T648" s="258"/>
      <c r="U648" s="258"/>
      <c r="V648" s="258"/>
      <c r="W648" s="258"/>
      <c r="X648" s="258"/>
      <c r="Y648" s="258"/>
    </row>
    <row r="649" spans="1:25">
      <c r="A649" s="273"/>
      <c r="B649" s="280"/>
      <c r="C649" s="280"/>
      <c r="D649" s="258"/>
      <c r="E649" s="258"/>
      <c r="F649" s="258"/>
      <c r="G649" s="258"/>
      <c r="H649" s="258"/>
      <c r="I649" s="258"/>
      <c r="J649" s="258"/>
      <c r="K649" s="258"/>
      <c r="L649" s="258"/>
      <c r="M649" s="258"/>
      <c r="N649" s="258"/>
      <c r="O649" s="258"/>
      <c r="P649" s="258"/>
      <c r="Q649" s="258"/>
      <c r="R649" s="258"/>
      <c r="S649" s="258"/>
      <c r="T649" s="258"/>
      <c r="U649" s="258"/>
      <c r="V649" s="258"/>
      <c r="W649" s="258"/>
      <c r="X649" s="258"/>
      <c r="Y649" s="258"/>
    </row>
    <row r="650" spans="1:25">
      <c r="A650" s="273"/>
      <c r="B650" s="280"/>
      <c r="C650" s="280"/>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row>
    <row r="651" spans="1:25">
      <c r="A651" s="273"/>
      <c r="B651" s="280"/>
      <c r="C651" s="280"/>
      <c r="D651" s="258"/>
      <c r="E651" s="258"/>
      <c r="F651" s="258"/>
      <c r="G651" s="258"/>
      <c r="H651" s="258"/>
      <c r="I651" s="258"/>
      <c r="J651" s="258"/>
      <c r="K651" s="258"/>
      <c r="L651" s="258"/>
      <c r="M651" s="258"/>
      <c r="N651" s="258"/>
      <c r="O651" s="258"/>
      <c r="P651" s="258"/>
      <c r="Q651" s="258"/>
      <c r="R651" s="258"/>
      <c r="S651" s="258"/>
      <c r="T651" s="258"/>
      <c r="U651" s="258"/>
      <c r="V651" s="258"/>
      <c r="W651" s="258"/>
      <c r="X651" s="258"/>
      <c r="Y651" s="258"/>
    </row>
    <row r="652" spans="1:25">
      <c r="A652" s="273"/>
      <c r="B652" s="280"/>
      <c r="C652" s="280"/>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row>
    <row r="653" spans="1:25">
      <c r="A653" s="273"/>
      <c r="B653" s="280"/>
      <c r="C653" s="280"/>
      <c r="D653" s="258"/>
      <c r="E653" s="258"/>
      <c r="F653" s="258"/>
      <c r="G653" s="258"/>
      <c r="H653" s="258"/>
      <c r="I653" s="258"/>
      <c r="J653" s="258"/>
      <c r="K653" s="258"/>
      <c r="L653" s="258"/>
      <c r="M653" s="258"/>
      <c r="N653" s="258"/>
      <c r="O653" s="258"/>
      <c r="P653" s="258"/>
      <c r="Q653" s="258"/>
      <c r="R653" s="258"/>
      <c r="S653" s="258"/>
      <c r="T653" s="258"/>
      <c r="U653" s="258"/>
      <c r="V653" s="258"/>
      <c r="W653" s="258"/>
      <c r="X653" s="258"/>
      <c r="Y653" s="258"/>
    </row>
    <row r="654" spans="1:25">
      <c r="A654" s="273"/>
      <c r="B654" s="280"/>
      <c r="C654" s="280"/>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row>
    <row r="655" spans="1:25">
      <c r="A655" s="273"/>
      <c r="B655" s="280"/>
      <c r="C655" s="280"/>
      <c r="D655" s="258"/>
      <c r="E655" s="258"/>
      <c r="F655" s="258"/>
      <c r="G655" s="258"/>
      <c r="H655" s="258"/>
      <c r="I655" s="258"/>
      <c r="J655" s="258"/>
      <c r="K655" s="258"/>
      <c r="L655" s="258"/>
      <c r="M655" s="258"/>
      <c r="N655" s="258"/>
      <c r="O655" s="258"/>
      <c r="P655" s="258"/>
      <c r="Q655" s="258"/>
      <c r="R655" s="258"/>
      <c r="S655" s="258"/>
      <c r="T655" s="258"/>
      <c r="U655" s="258"/>
      <c r="V655" s="258"/>
      <c r="W655" s="258"/>
      <c r="X655" s="258"/>
      <c r="Y655" s="258"/>
    </row>
    <row r="656" spans="1:25">
      <c r="A656" s="273"/>
      <c r="B656" s="280"/>
      <c r="C656" s="280"/>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row>
    <row r="657" spans="1:25">
      <c r="A657" s="273"/>
      <c r="B657" s="280"/>
      <c r="C657" s="280"/>
      <c r="D657" s="258"/>
      <c r="E657" s="258"/>
      <c r="F657" s="258"/>
      <c r="G657" s="258"/>
      <c r="H657" s="258"/>
      <c r="I657" s="258"/>
      <c r="J657" s="258"/>
      <c r="K657" s="258"/>
      <c r="L657" s="258"/>
      <c r="M657" s="258"/>
      <c r="N657" s="258"/>
      <c r="O657" s="258"/>
      <c r="P657" s="258"/>
      <c r="Q657" s="258"/>
      <c r="R657" s="258"/>
      <c r="S657" s="258"/>
      <c r="T657" s="258"/>
      <c r="U657" s="258"/>
      <c r="V657" s="258"/>
      <c r="W657" s="258"/>
      <c r="X657" s="258"/>
      <c r="Y657" s="258"/>
    </row>
    <row r="658" spans="1:25">
      <c r="A658" s="273"/>
      <c r="B658" s="280"/>
      <c r="C658" s="280"/>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row>
    <row r="659" spans="1:25">
      <c r="A659" s="273"/>
      <c r="B659" s="280"/>
      <c r="C659" s="280"/>
      <c r="D659" s="258"/>
      <c r="E659" s="258"/>
      <c r="F659" s="258"/>
      <c r="G659" s="258"/>
      <c r="H659" s="258"/>
      <c r="I659" s="258"/>
      <c r="J659" s="258"/>
      <c r="K659" s="258"/>
      <c r="L659" s="258"/>
      <c r="M659" s="258"/>
      <c r="N659" s="258"/>
      <c r="O659" s="258"/>
      <c r="P659" s="258"/>
      <c r="Q659" s="258"/>
      <c r="R659" s="258"/>
      <c r="S659" s="258"/>
      <c r="T659" s="258"/>
      <c r="U659" s="258"/>
      <c r="V659" s="258"/>
      <c r="W659" s="258"/>
      <c r="X659" s="258"/>
      <c r="Y659" s="258"/>
    </row>
    <row r="660" spans="1:25">
      <c r="A660" s="273"/>
      <c r="B660" s="280"/>
      <c r="C660" s="280"/>
      <c r="D660" s="258"/>
      <c r="E660" s="258"/>
      <c r="F660" s="258"/>
      <c r="G660" s="258"/>
      <c r="H660" s="258"/>
      <c r="I660" s="258"/>
      <c r="J660" s="258"/>
      <c r="K660" s="258"/>
      <c r="L660" s="258"/>
      <c r="M660" s="258"/>
      <c r="N660" s="258"/>
      <c r="O660" s="258"/>
      <c r="P660" s="258"/>
      <c r="Q660" s="258"/>
      <c r="R660" s="258"/>
      <c r="S660" s="258"/>
      <c r="T660" s="258"/>
      <c r="U660" s="258"/>
      <c r="V660" s="258"/>
      <c r="W660" s="258"/>
      <c r="X660" s="258"/>
      <c r="Y660" s="258"/>
    </row>
    <row r="661" spans="1:25">
      <c r="A661" s="273"/>
      <c r="B661" s="280"/>
      <c r="C661" s="280"/>
      <c r="D661" s="258"/>
      <c r="E661" s="258"/>
      <c r="F661" s="258"/>
      <c r="G661" s="258"/>
      <c r="H661" s="258"/>
      <c r="I661" s="258"/>
      <c r="J661" s="258"/>
      <c r="K661" s="258"/>
      <c r="L661" s="258"/>
      <c r="M661" s="258"/>
      <c r="N661" s="258"/>
      <c r="O661" s="258"/>
      <c r="P661" s="258"/>
      <c r="Q661" s="258"/>
      <c r="R661" s="258"/>
      <c r="S661" s="258"/>
      <c r="T661" s="258"/>
      <c r="U661" s="258"/>
      <c r="V661" s="258"/>
      <c r="W661" s="258"/>
      <c r="X661" s="258"/>
      <c r="Y661" s="258"/>
    </row>
    <row r="662" spans="1:25">
      <c r="A662" s="273"/>
      <c r="B662" s="280"/>
      <c r="C662" s="280"/>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row>
    <row r="663" spans="1:25">
      <c r="A663" s="273"/>
      <c r="B663" s="280"/>
      <c r="C663" s="280"/>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row>
    <row r="664" spans="1:25">
      <c r="A664" s="273"/>
      <c r="B664" s="280"/>
      <c r="C664" s="280"/>
      <c r="D664" s="258"/>
      <c r="E664" s="258"/>
      <c r="F664" s="258"/>
      <c r="G664" s="258"/>
      <c r="H664" s="258"/>
      <c r="I664" s="258"/>
      <c r="J664" s="258"/>
      <c r="K664" s="258"/>
      <c r="L664" s="258"/>
      <c r="M664" s="258"/>
      <c r="N664" s="258"/>
      <c r="O664" s="258"/>
      <c r="P664" s="258"/>
      <c r="Q664" s="258"/>
      <c r="R664" s="258"/>
      <c r="S664" s="258"/>
      <c r="T664" s="258"/>
      <c r="U664" s="258"/>
      <c r="V664" s="258"/>
      <c r="W664" s="258"/>
      <c r="X664" s="258"/>
      <c r="Y664" s="258"/>
    </row>
    <row r="665" spans="1:25">
      <c r="A665" s="273"/>
      <c r="B665" s="280"/>
      <c r="C665" s="280"/>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row>
    <row r="666" spans="1:25">
      <c r="A666" s="273"/>
      <c r="B666" s="280"/>
      <c r="C666" s="280"/>
      <c r="D666" s="258"/>
      <c r="E666" s="258"/>
      <c r="F666" s="258"/>
      <c r="G666" s="258"/>
      <c r="H666" s="258"/>
      <c r="I666" s="258"/>
      <c r="J666" s="258"/>
      <c r="K666" s="258"/>
      <c r="L666" s="258"/>
      <c r="M666" s="258"/>
      <c r="N666" s="258"/>
      <c r="O666" s="258"/>
      <c r="P666" s="258"/>
      <c r="Q666" s="258"/>
      <c r="R666" s="258"/>
      <c r="S666" s="258"/>
      <c r="T666" s="258"/>
      <c r="U666" s="258"/>
      <c r="V666" s="258"/>
      <c r="W666" s="258"/>
      <c r="X666" s="258"/>
      <c r="Y666" s="258"/>
    </row>
    <row r="667" spans="1:25">
      <c r="A667" s="273"/>
      <c r="B667" s="280"/>
      <c r="C667" s="280"/>
      <c r="D667" s="258"/>
      <c r="E667" s="258"/>
      <c r="F667" s="258"/>
      <c r="G667" s="258"/>
      <c r="H667" s="258"/>
      <c r="I667" s="258"/>
      <c r="J667" s="258"/>
      <c r="K667" s="258"/>
      <c r="L667" s="258"/>
      <c r="M667" s="258"/>
      <c r="N667" s="258"/>
      <c r="O667" s="258"/>
      <c r="P667" s="258"/>
      <c r="Q667" s="258"/>
      <c r="R667" s="258"/>
      <c r="S667" s="258"/>
      <c r="T667" s="258"/>
      <c r="U667" s="258"/>
      <c r="V667" s="258"/>
      <c r="W667" s="258"/>
      <c r="X667" s="258"/>
      <c r="Y667" s="258"/>
    </row>
    <row r="668" spans="1:25">
      <c r="A668" s="273"/>
      <c r="B668" s="280"/>
      <c r="C668" s="280"/>
      <c r="D668" s="258"/>
      <c r="E668" s="258"/>
      <c r="F668" s="258"/>
      <c r="G668" s="258"/>
      <c r="H668" s="258"/>
      <c r="I668" s="258"/>
      <c r="J668" s="258"/>
      <c r="K668" s="258"/>
      <c r="L668" s="258"/>
      <c r="M668" s="258"/>
      <c r="N668" s="258"/>
      <c r="O668" s="258"/>
      <c r="P668" s="258"/>
      <c r="Q668" s="258"/>
      <c r="R668" s="258"/>
      <c r="S668" s="258"/>
      <c r="T668" s="258"/>
      <c r="U668" s="258"/>
      <c r="V668" s="258"/>
      <c r="W668" s="258"/>
      <c r="X668" s="258"/>
      <c r="Y668" s="258"/>
    </row>
    <row r="669" spans="1:25">
      <c r="A669" s="273"/>
      <c r="B669" s="280"/>
      <c r="C669" s="280"/>
      <c r="D669" s="258"/>
      <c r="E669" s="258"/>
      <c r="F669" s="258"/>
      <c r="G669" s="258"/>
      <c r="H669" s="258"/>
      <c r="I669" s="258"/>
      <c r="J669" s="258"/>
      <c r="K669" s="258"/>
      <c r="L669" s="258"/>
      <c r="M669" s="258"/>
      <c r="N669" s="258"/>
      <c r="O669" s="258"/>
      <c r="P669" s="258"/>
      <c r="Q669" s="258"/>
      <c r="R669" s="258"/>
      <c r="S669" s="258"/>
      <c r="T669" s="258"/>
      <c r="U669" s="258"/>
      <c r="V669" s="258"/>
      <c r="W669" s="258"/>
      <c r="X669" s="258"/>
      <c r="Y669" s="258"/>
    </row>
    <row r="670" spans="1:25">
      <c r="A670" s="273"/>
      <c r="B670" s="280"/>
      <c r="C670" s="280"/>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row>
    <row r="671" spans="1:25">
      <c r="A671" s="273"/>
      <c r="B671" s="280"/>
      <c r="C671" s="280"/>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row>
    <row r="672" spans="1:25">
      <c r="A672" s="273"/>
      <c r="B672" s="280"/>
      <c r="C672" s="280"/>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row>
    <row r="673" spans="1:25">
      <c r="A673" s="273"/>
      <c r="B673" s="280"/>
      <c r="C673" s="280"/>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row>
    <row r="674" spans="1:25">
      <c r="A674" s="273"/>
      <c r="B674" s="280"/>
      <c r="C674" s="280"/>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row>
    <row r="675" spans="1:25">
      <c r="A675" s="273"/>
      <c r="B675" s="280"/>
      <c r="C675" s="280"/>
      <c r="D675" s="258"/>
      <c r="E675" s="258"/>
      <c r="F675" s="258"/>
      <c r="G675" s="258"/>
      <c r="H675" s="258"/>
      <c r="I675" s="258"/>
      <c r="J675" s="258"/>
      <c r="K675" s="258"/>
      <c r="L675" s="258"/>
      <c r="M675" s="258"/>
      <c r="N675" s="258"/>
      <c r="O675" s="258"/>
      <c r="P675" s="258"/>
      <c r="Q675" s="258"/>
      <c r="R675" s="258"/>
      <c r="S675" s="258"/>
      <c r="T675" s="258"/>
      <c r="U675" s="258"/>
      <c r="V675" s="258"/>
      <c r="W675" s="258"/>
      <c r="X675" s="258"/>
      <c r="Y675" s="258"/>
    </row>
    <row r="676" spans="1:25">
      <c r="A676" s="273"/>
      <c r="B676" s="280"/>
      <c r="C676" s="280"/>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row>
    <row r="677" spans="1:25">
      <c r="A677" s="273"/>
      <c r="B677" s="280"/>
      <c r="C677" s="280"/>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row>
    <row r="678" spans="1:25">
      <c r="A678" s="273"/>
      <c r="B678" s="280"/>
      <c r="C678" s="280"/>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row>
    <row r="679" spans="1:25">
      <c r="A679" s="273"/>
      <c r="B679" s="280"/>
      <c r="C679" s="280"/>
      <c r="D679" s="258"/>
      <c r="E679" s="258"/>
      <c r="F679" s="258"/>
      <c r="G679" s="258"/>
      <c r="H679" s="258"/>
      <c r="I679" s="258"/>
      <c r="J679" s="258"/>
      <c r="K679" s="258"/>
      <c r="L679" s="258"/>
      <c r="M679" s="258"/>
      <c r="N679" s="258"/>
      <c r="O679" s="258"/>
      <c r="P679" s="258"/>
      <c r="Q679" s="258"/>
      <c r="R679" s="258"/>
      <c r="S679" s="258"/>
      <c r="T679" s="258"/>
      <c r="U679" s="258"/>
      <c r="V679" s="258"/>
      <c r="W679" s="258"/>
      <c r="X679" s="258"/>
      <c r="Y679" s="258"/>
    </row>
    <row r="680" spans="1:25">
      <c r="A680" s="273"/>
      <c r="B680" s="280"/>
      <c r="C680" s="280"/>
      <c r="D680" s="258"/>
      <c r="E680" s="258"/>
      <c r="F680" s="258"/>
      <c r="G680" s="258"/>
      <c r="H680" s="258"/>
      <c r="I680" s="258"/>
      <c r="J680" s="258"/>
      <c r="K680" s="258"/>
      <c r="L680" s="258"/>
      <c r="M680" s="258"/>
      <c r="N680" s="258"/>
      <c r="O680" s="258"/>
      <c r="P680" s="258"/>
      <c r="Q680" s="258"/>
      <c r="R680" s="258"/>
      <c r="S680" s="258"/>
      <c r="T680" s="258"/>
      <c r="U680" s="258"/>
      <c r="V680" s="258"/>
      <c r="W680" s="258"/>
      <c r="X680" s="258"/>
      <c r="Y680" s="258"/>
    </row>
    <row r="681" spans="1:25">
      <c r="A681" s="273"/>
      <c r="B681" s="280"/>
      <c r="C681" s="280"/>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row>
    <row r="682" spans="1:25">
      <c r="A682" s="273"/>
      <c r="B682" s="280"/>
      <c r="C682" s="280"/>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row>
    <row r="683" spans="1:25">
      <c r="A683" s="273"/>
      <c r="B683" s="280"/>
      <c r="C683" s="280"/>
      <c r="D683" s="258"/>
      <c r="E683" s="258"/>
      <c r="F683" s="258"/>
      <c r="G683" s="258"/>
      <c r="H683" s="258"/>
      <c r="I683" s="258"/>
      <c r="J683" s="258"/>
      <c r="K683" s="258"/>
      <c r="L683" s="258"/>
      <c r="M683" s="258"/>
      <c r="N683" s="258"/>
      <c r="O683" s="258"/>
      <c r="P683" s="258"/>
      <c r="Q683" s="258"/>
      <c r="R683" s="258"/>
      <c r="S683" s="258"/>
      <c r="T683" s="258"/>
      <c r="U683" s="258"/>
      <c r="V683" s="258"/>
      <c r="W683" s="258"/>
      <c r="X683" s="258"/>
      <c r="Y683" s="258"/>
    </row>
    <row r="684" spans="1:25">
      <c r="A684" s="273"/>
      <c r="B684" s="280"/>
      <c r="C684" s="280"/>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row>
    <row r="685" spans="1:25">
      <c r="A685" s="273"/>
      <c r="B685" s="280"/>
      <c r="C685" s="280"/>
      <c r="D685" s="258"/>
      <c r="E685" s="258"/>
      <c r="F685" s="258"/>
      <c r="G685" s="258"/>
      <c r="H685" s="258"/>
      <c r="I685" s="258"/>
      <c r="J685" s="258"/>
      <c r="K685" s="258"/>
      <c r="L685" s="258"/>
      <c r="M685" s="258"/>
      <c r="N685" s="258"/>
      <c r="O685" s="258"/>
      <c r="P685" s="258"/>
      <c r="Q685" s="258"/>
      <c r="R685" s="258"/>
      <c r="S685" s="258"/>
      <c r="T685" s="258"/>
      <c r="U685" s="258"/>
      <c r="V685" s="258"/>
      <c r="W685" s="258"/>
      <c r="X685" s="258"/>
      <c r="Y685" s="258"/>
    </row>
    <row r="686" spans="1:25">
      <c r="A686" s="273"/>
      <c r="B686" s="280"/>
      <c r="C686" s="280"/>
      <c r="D686" s="258"/>
      <c r="E686" s="258"/>
      <c r="F686" s="258"/>
      <c r="G686" s="258"/>
      <c r="H686" s="258"/>
      <c r="I686" s="258"/>
      <c r="J686" s="258"/>
      <c r="K686" s="258"/>
      <c r="L686" s="258"/>
      <c r="M686" s="258"/>
      <c r="N686" s="258"/>
      <c r="O686" s="258"/>
      <c r="P686" s="258"/>
      <c r="Q686" s="258"/>
      <c r="R686" s="258"/>
      <c r="S686" s="258"/>
      <c r="T686" s="258"/>
      <c r="U686" s="258"/>
      <c r="V686" s="258"/>
      <c r="W686" s="258"/>
      <c r="X686" s="258"/>
      <c r="Y686" s="258"/>
    </row>
    <row r="687" spans="1:25">
      <c r="A687" s="273"/>
      <c r="B687" s="280"/>
      <c r="C687" s="280"/>
      <c r="D687" s="258"/>
      <c r="E687" s="258"/>
      <c r="F687" s="258"/>
      <c r="G687" s="258"/>
      <c r="H687" s="258"/>
      <c r="I687" s="258"/>
      <c r="J687" s="258"/>
      <c r="K687" s="258"/>
      <c r="L687" s="258"/>
      <c r="M687" s="258"/>
      <c r="N687" s="258"/>
      <c r="O687" s="258"/>
      <c r="P687" s="258"/>
      <c r="Q687" s="258"/>
      <c r="R687" s="258"/>
      <c r="S687" s="258"/>
      <c r="T687" s="258"/>
      <c r="U687" s="258"/>
      <c r="V687" s="258"/>
      <c r="W687" s="258"/>
      <c r="X687" s="258"/>
      <c r="Y687" s="258"/>
    </row>
    <row r="688" spans="1:25">
      <c r="A688" s="273"/>
      <c r="B688" s="280"/>
      <c r="C688" s="280"/>
      <c r="D688" s="258"/>
      <c r="E688" s="258"/>
      <c r="F688" s="258"/>
      <c r="G688" s="258"/>
      <c r="H688" s="258"/>
      <c r="I688" s="258"/>
      <c r="J688" s="258"/>
      <c r="K688" s="258"/>
      <c r="L688" s="258"/>
      <c r="M688" s="258"/>
      <c r="N688" s="258"/>
      <c r="O688" s="258"/>
      <c r="P688" s="258"/>
      <c r="Q688" s="258"/>
      <c r="R688" s="258"/>
      <c r="S688" s="258"/>
      <c r="T688" s="258"/>
      <c r="U688" s="258"/>
      <c r="V688" s="258"/>
      <c r="W688" s="258"/>
      <c r="X688" s="258"/>
      <c r="Y688" s="258"/>
    </row>
    <row r="689" spans="1:25">
      <c r="A689" s="273"/>
      <c r="B689" s="280"/>
      <c r="C689" s="280"/>
      <c r="D689" s="258"/>
      <c r="E689" s="258"/>
      <c r="F689" s="258"/>
      <c r="G689" s="258"/>
      <c r="H689" s="258"/>
      <c r="I689" s="258"/>
      <c r="J689" s="258"/>
      <c r="K689" s="258"/>
      <c r="L689" s="258"/>
      <c r="M689" s="258"/>
      <c r="N689" s="258"/>
      <c r="O689" s="258"/>
      <c r="P689" s="258"/>
      <c r="Q689" s="258"/>
      <c r="R689" s="258"/>
      <c r="S689" s="258"/>
      <c r="T689" s="258"/>
      <c r="U689" s="258"/>
      <c r="V689" s="258"/>
      <c r="W689" s="258"/>
      <c r="X689" s="258"/>
      <c r="Y689" s="258"/>
    </row>
    <row r="690" spans="1:25">
      <c r="A690" s="273"/>
      <c r="B690" s="280"/>
      <c r="C690" s="280"/>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row>
    <row r="691" spans="1:25">
      <c r="A691" s="273"/>
      <c r="B691" s="280"/>
      <c r="C691" s="280"/>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row>
    <row r="692" spans="1:25">
      <c r="A692" s="273"/>
      <c r="B692" s="280"/>
      <c r="C692" s="280"/>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row>
    <row r="693" spans="1:25">
      <c r="A693" s="273"/>
      <c r="B693" s="280"/>
      <c r="C693" s="280"/>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row>
    <row r="694" spans="1:25">
      <c r="A694" s="273"/>
      <c r="B694" s="280"/>
      <c r="C694" s="280"/>
      <c r="D694" s="258"/>
      <c r="E694" s="258"/>
      <c r="F694" s="258"/>
      <c r="G694" s="258"/>
      <c r="H694" s="258"/>
      <c r="I694" s="258"/>
      <c r="J694" s="258"/>
      <c r="K694" s="258"/>
      <c r="L694" s="258"/>
      <c r="M694" s="258"/>
      <c r="N694" s="258"/>
      <c r="O694" s="258"/>
      <c r="P694" s="258"/>
      <c r="Q694" s="258"/>
      <c r="R694" s="258"/>
      <c r="S694" s="258"/>
      <c r="T694" s="258"/>
      <c r="U694" s="258"/>
      <c r="V694" s="258"/>
      <c r="W694" s="258"/>
      <c r="X694" s="258"/>
      <c r="Y694" s="258"/>
    </row>
    <row r="695" spans="1:25">
      <c r="A695" s="273"/>
      <c r="B695" s="280"/>
      <c r="C695" s="280"/>
      <c r="D695" s="258"/>
      <c r="E695" s="258"/>
      <c r="F695" s="258"/>
      <c r="G695" s="258"/>
      <c r="H695" s="258"/>
      <c r="I695" s="258"/>
      <c r="J695" s="258"/>
      <c r="K695" s="258"/>
      <c r="L695" s="258"/>
      <c r="M695" s="258"/>
      <c r="N695" s="258"/>
      <c r="O695" s="258"/>
      <c r="P695" s="258"/>
      <c r="Q695" s="258"/>
      <c r="R695" s="258"/>
      <c r="S695" s="258"/>
      <c r="T695" s="258"/>
      <c r="U695" s="258"/>
      <c r="V695" s="258"/>
      <c r="W695" s="258"/>
      <c r="X695" s="258"/>
      <c r="Y695" s="258"/>
    </row>
    <row r="696" spans="1:25">
      <c r="A696" s="273"/>
      <c r="B696" s="280"/>
      <c r="C696" s="280"/>
      <c r="D696" s="258"/>
      <c r="E696" s="258"/>
      <c r="F696" s="258"/>
      <c r="G696" s="258"/>
      <c r="H696" s="258"/>
      <c r="I696" s="258"/>
      <c r="J696" s="258"/>
      <c r="K696" s="258"/>
      <c r="L696" s="258"/>
      <c r="M696" s="258"/>
      <c r="N696" s="258"/>
      <c r="O696" s="258"/>
      <c r="P696" s="258"/>
      <c r="Q696" s="258"/>
      <c r="R696" s="258"/>
      <c r="S696" s="258"/>
      <c r="T696" s="258"/>
      <c r="U696" s="258"/>
      <c r="V696" s="258"/>
      <c r="W696" s="258"/>
      <c r="X696" s="258"/>
      <c r="Y696" s="258"/>
    </row>
    <row r="697" spans="1:25">
      <c r="A697" s="273"/>
      <c r="B697" s="280"/>
      <c r="C697" s="280"/>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row>
    <row r="698" spans="1:25">
      <c r="A698" s="273"/>
      <c r="B698" s="280"/>
      <c r="C698" s="280"/>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row>
    <row r="699" spans="1:25">
      <c r="A699" s="273"/>
      <c r="B699" s="280"/>
      <c r="C699" s="280"/>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row>
    <row r="700" spans="1:25">
      <c r="A700" s="273"/>
      <c r="B700" s="280"/>
      <c r="C700" s="280"/>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row>
    <row r="701" spans="1:25">
      <c r="A701" s="273"/>
      <c r="B701" s="280"/>
      <c r="C701" s="280"/>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row>
    <row r="702" spans="1:25">
      <c r="A702" s="273"/>
      <c r="B702" s="280"/>
      <c r="C702" s="280"/>
      <c r="D702" s="258"/>
      <c r="E702" s="258"/>
      <c r="F702" s="258"/>
      <c r="G702" s="258"/>
      <c r="H702" s="258"/>
      <c r="I702" s="258"/>
      <c r="J702" s="258"/>
      <c r="K702" s="258"/>
      <c r="L702" s="258"/>
      <c r="M702" s="258"/>
      <c r="N702" s="258"/>
      <c r="O702" s="258"/>
      <c r="P702" s="258"/>
      <c r="Q702" s="258"/>
      <c r="R702" s="258"/>
      <c r="S702" s="258"/>
      <c r="T702" s="258"/>
      <c r="U702" s="258"/>
      <c r="V702" s="258"/>
      <c r="W702" s="258"/>
      <c r="X702" s="258"/>
      <c r="Y702" s="258"/>
    </row>
    <row r="703" spans="1:25">
      <c r="A703" s="273"/>
      <c r="B703" s="280"/>
      <c r="C703" s="280"/>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row>
    <row r="704" spans="1:25">
      <c r="A704" s="273"/>
      <c r="B704" s="280"/>
      <c r="C704" s="280"/>
      <c r="D704" s="258"/>
      <c r="E704" s="258"/>
      <c r="F704" s="258"/>
      <c r="G704" s="258"/>
      <c r="H704" s="258"/>
      <c r="I704" s="258"/>
      <c r="J704" s="258"/>
      <c r="K704" s="258"/>
      <c r="L704" s="258"/>
      <c r="M704" s="258"/>
      <c r="N704" s="258"/>
      <c r="O704" s="258"/>
      <c r="P704" s="258"/>
      <c r="Q704" s="258"/>
      <c r="R704" s="258"/>
      <c r="S704" s="258"/>
      <c r="T704" s="258"/>
      <c r="U704" s="258"/>
      <c r="V704" s="258"/>
      <c r="W704" s="258"/>
      <c r="X704" s="258"/>
      <c r="Y704" s="258"/>
    </row>
    <row r="705" spans="1:25">
      <c r="A705" s="273"/>
      <c r="B705" s="280"/>
      <c r="C705" s="280"/>
      <c r="D705" s="258"/>
      <c r="E705" s="258"/>
      <c r="F705" s="258"/>
      <c r="G705" s="258"/>
      <c r="H705" s="258"/>
      <c r="I705" s="258"/>
      <c r="J705" s="258"/>
      <c r="K705" s="258"/>
      <c r="L705" s="258"/>
      <c r="M705" s="258"/>
      <c r="N705" s="258"/>
      <c r="O705" s="258"/>
      <c r="P705" s="258"/>
      <c r="Q705" s="258"/>
      <c r="R705" s="258"/>
      <c r="S705" s="258"/>
      <c r="T705" s="258"/>
      <c r="U705" s="258"/>
      <c r="V705" s="258"/>
      <c r="W705" s="258"/>
      <c r="X705" s="258"/>
      <c r="Y705" s="258"/>
    </row>
    <row r="706" spans="1:25">
      <c r="A706" s="273"/>
      <c r="B706" s="280"/>
      <c r="C706" s="280"/>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row>
    <row r="707" spans="1:25">
      <c r="A707" s="273"/>
      <c r="B707" s="280"/>
      <c r="C707" s="280"/>
      <c r="D707" s="258"/>
      <c r="E707" s="258"/>
      <c r="F707" s="258"/>
      <c r="G707" s="258"/>
      <c r="H707" s="258"/>
      <c r="I707" s="258"/>
      <c r="J707" s="258"/>
      <c r="K707" s="258"/>
      <c r="L707" s="258"/>
      <c r="M707" s="258"/>
      <c r="N707" s="258"/>
      <c r="O707" s="258"/>
      <c r="P707" s="258"/>
      <c r="Q707" s="258"/>
      <c r="R707" s="258"/>
      <c r="S707" s="258"/>
      <c r="T707" s="258"/>
      <c r="U707" s="258"/>
      <c r="V707" s="258"/>
      <c r="W707" s="258"/>
      <c r="X707" s="258"/>
      <c r="Y707" s="258"/>
    </row>
    <row r="708" spans="1:25">
      <c r="A708" s="273"/>
      <c r="B708" s="280"/>
      <c r="C708" s="280"/>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row>
    <row r="709" spans="1:25">
      <c r="A709" s="273"/>
      <c r="B709" s="280"/>
      <c r="C709" s="280"/>
      <c r="D709" s="258"/>
      <c r="E709" s="258"/>
      <c r="F709" s="258"/>
      <c r="G709" s="258"/>
      <c r="H709" s="258"/>
      <c r="I709" s="258"/>
      <c r="J709" s="258"/>
      <c r="K709" s="258"/>
      <c r="L709" s="258"/>
      <c r="M709" s="258"/>
      <c r="N709" s="258"/>
      <c r="O709" s="258"/>
      <c r="P709" s="258"/>
      <c r="Q709" s="258"/>
      <c r="R709" s="258"/>
      <c r="S709" s="258"/>
      <c r="T709" s="258"/>
      <c r="U709" s="258"/>
      <c r="V709" s="258"/>
      <c r="W709" s="258"/>
      <c r="X709" s="258"/>
      <c r="Y709" s="258"/>
    </row>
    <row r="710" spans="1:25">
      <c r="A710" s="273"/>
      <c r="B710" s="280"/>
      <c r="C710" s="280"/>
      <c r="D710" s="258"/>
      <c r="E710" s="258"/>
      <c r="F710" s="258"/>
      <c r="G710" s="258"/>
      <c r="H710" s="258"/>
      <c r="I710" s="258"/>
      <c r="J710" s="258"/>
      <c r="K710" s="258"/>
      <c r="L710" s="258"/>
      <c r="M710" s="258"/>
      <c r="N710" s="258"/>
      <c r="O710" s="258"/>
      <c r="P710" s="258"/>
      <c r="Q710" s="258"/>
      <c r="R710" s="258"/>
      <c r="S710" s="258"/>
      <c r="T710" s="258"/>
      <c r="U710" s="258"/>
      <c r="V710" s="258"/>
      <c r="W710" s="258"/>
      <c r="X710" s="258"/>
      <c r="Y710" s="258"/>
    </row>
    <row r="711" spans="1:25">
      <c r="A711" s="273"/>
      <c r="B711" s="280"/>
      <c r="C711" s="280"/>
      <c r="D711" s="258"/>
      <c r="E711" s="258"/>
      <c r="F711" s="258"/>
      <c r="G711" s="258"/>
      <c r="H711" s="258"/>
      <c r="I711" s="258"/>
      <c r="J711" s="258"/>
      <c r="K711" s="258"/>
      <c r="L711" s="258"/>
      <c r="M711" s="258"/>
      <c r="N711" s="258"/>
      <c r="O711" s="258"/>
      <c r="P711" s="258"/>
      <c r="Q711" s="258"/>
      <c r="R711" s="258"/>
      <c r="S711" s="258"/>
      <c r="T711" s="258"/>
      <c r="U711" s="258"/>
      <c r="V711" s="258"/>
      <c r="W711" s="258"/>
      <c r="X711" s="258"/>
      <c r="Y711" s="258"/>
    </row>
    <row r="712" spans="1:25">
      <c r="A712" s="273"/>
      <c r="B712" s="280"/>
      <c r="C712" s="280"/>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row>
    <row r="713" spans="1:25">
      <c r="A713" s="273"/>
      <c r="B713" s="280"/>
      <c r="C713" s="280"/>
      <c r="D713" s="258"/>
      <c r="E713" s="258"/>
      <c r="F713" s="258"/>
      <c r="G713" s="258"/>
      <c r="H713" s="258"/>
      <c r="I713" s="258"/>
      <c r="J713" s="258"/>
      <c r="K713" s="258"/>
      <c r="L713" s="258"/>
      <c r="M713" s="258"/>
      <c r="N713" s="258"/>
      <c r="O713" s="258"/>
      <c r="P713" s="258"/>
      <c r="Q713" s="258"/>
      <c r="R713" s="258"/>
      <c r="S713" s="258"/>
      <c r="T713" s="258"/>
      <c r="U713" s="258"/>
      <c r="V713" s="258"/>
      <c r="W713" s="258"/>
      <c r="X713" s="258"/>
      <c r="Y713" s="258"/>
    </row>
    <row r="714" spans="1:25">
      <c r="A714" s="273"/>
      <c r="B714" s="280"/>
      <c r="C714" s="280"/>
      <c r="D714" s="258"/>
      <c r="E714" s="258"/>
      <c r="F714" s="258"/>
      <c r="G714" s="258"/>
      <c r="H714" s="258"/>
      <c r="I714" s="258"/>
      <c r="J714" s="258"/>
      <c r="K714" s="258"/>
      <c r="L714" s="258"/>
      <c r="M714" s="258"/>
      <c r="N714" s="258"/>
      <c r="O714" s="258"/>
      <c r="P714" s="258"/>
      <c r="Q714" s="258"/>
      <c r="R714" s="258"/>
      <c r="S714" s="258"/>
      <c r="T714" s="258"/>
      <c r="U714" s="258"/>
      <c r="V714" s="258"/>
      <c r="W714" s="258"/>
      <c r="X714" s="258"/>
      <c r="Y714" s="258"/>
    </row>
    <row r="715" spans="1:25">
      <c r="A715" s="273"/>
      <c r="B715" s="280"/>
      <c r="C715" s="280"/>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row>
    <row r="716" spans="1:25">
      <c r="A716" s="273"/>
      <c r="B716" s="280"/>
      <c r="C716" s="280"/>
      <c r="D716" s="258"/>
      <c r="E716" s="258"/>
      <c r="F716" s="258"/>
      <c r="G716" s="258"/>
      <c r="H716" s="258"/>
      <c r="I716" s="258"/>
      <c r="J716" s="258"/>
      <c r="K716" s="258"/>
      <c r="L716" s="258"/>
      <c r="M716" s="258"/>
      <c r="N716" s="258"/>
      <c r="O716" s="258"/>
      <c r="P716" s="258"/>
      <c r="Q716" s="258"/>
      <c r="R716" s="258"/>
      <c r="S716" s="258"/>
      <c r="T716" s="258"/>
      <c r="U716" s="258"/>
      <c r="V716" s="258"/>
      <c r="W716" s="258"/>
      <c r="X716" s="258"/>
      <c r="Y716" s="258"/>
    </row>
    <row r="717" spans="1:25">
      <c r="A717" s="273"/>
      <c r="B717" s="280"/>
      <c r="C717" s="280"/>
      <c r="D717" s="258"/>
      <c r="E717" s="258"/>
      <c r="F717" s="258"/>
      <c r="G717" s="258"/>
      <c r="H717" s="258"/>
      <c r="I717" s="258"/>
      <c r="J717" s="258"/>
      <c r="K717" s="258"/>
      <c r="L717" s="258"/>
      <c r="M717" s="258"/>
      <c r="N717" s="258"/>
      <c r="O717" s="258"/>
      <c r="P717" s="258"/>
      <c r="Q717" s="258"/>
      <c r="R717" s="258"/>
      <c r="S717" s="258"/>
      <c r="T717" s="258"/>
      <c r="U717" s="258"/>
      <c r="V717" s="258"/>
      <c r="W717" s="258"/>
      <c r="X717" s="258"/>
      <c r="Y717" s="258"/>
    </row>
    <row r="718" spans="1:25">
      <c r="A718" s="273"/>
      <c r="B718" s="280"/>
      <c r="C718" s="280"/>
      <c r="D718" s="258"/>
      <c r="E718" s="258"/>
      <c r="F718" s="258"/>
      <c r="G718" s="258"/>
      <c r="H718" s="258"/>
      <c r="I718" s="258"/>
      <c r="J718" s="258"/>
      <c r="K718" s="258"/>
      <c r="L718" s="258"/>
      <c r="M718" s="258"/>
      <c r="N718" s="258"/>
      <c r="O718" s="258"/>
      <c r="P718" s="258"/>
      <c r="Q718" s="258"/>
      <c r="R718" s="258"/>
      <c r="S718" s="258"/>
      <c r="T718" s="258"/>
      <c r="U718" s="258"/>
      <c r="V718" s="258"/>
      <c r="W718" s="258"/>
      <c r="X718" s="258"/>
      <c r="Y718" s="258"/>
    </row>
    <row r="719" spans="1:25">
      <c r="A719" s="273"/>
      <c r="B719" s="280"/>
      <c r="C719" s="280"/>
      <c r="D719" s="258"/>
      <c r="E719" s="258"/>
      <c r="F719" s="258"/>
      <c r="G719" s="258"/>
      <c r="H719" s="258"/>
      <c r="I719" s="258"/>
      <c r="J719" s="258"/>
      <c r="K719" s="258"/>
      <c r="L719" s="258"/>
      <c r="M719" s="258"/>
      <c r="N719" s="258"/>
      <c r="O719" s="258"/>
      <c r="P719" s="258"/>
      <c r="Q719" s="258"/>
      <c r="R719" s="258"/>
      <c r="S719" s="258"/>
      <c r="T719" s="258"/>
      <c r="U719" s="258"/>
      <c r="V719" s="258"/>
      <c r="W719" s="258"/>
      <c r="X719" s="258"/>
      <c r="Y719" s="258"/>
    </row>
    <row r="720" spans="1:25">
      <c r="A720" s="273"/>
      <c r="B720" s="280"/>
      <c r="C720" s="280"/>
      <c r="D720" s="258"/>
      <c r="E720" s="258"/>
      <c r="F720" s="258"/>
      <c r="G720" s="258"/>
      <c r="H720" s="258"/>
      <c r="I720" s="258"/>
      <c r="J720" s="258"/>
      <c r="K720" s="258"/>
      <c r="L720" s="258"/>
      <c r="M720" s="258"/>
      <c r="N720" s="258"/>
      <c r="O720" s="258"/>
      <c r="P720" s="258"/>
      <c r="Q720" s="258"/>
      <c r="R720" s="258"/>
      <c r="S720" s="258"/>
      <c r="T720" s="258"/>
      <c r="U720" s="258"/>
      <c r="V720" s="258"/>
      <c r="W720" s="258"/>
      <c r="X720" s="258"/>
      <c r="Y720" s="258"/>
    </row>
    <row r="721" spans="1:25">
      <c r="A721" s="273"/>
      <c r="B721" s="280"/>
      <c r="C721" s="280"/>
      <c r="D721" s="258"/>
      <c r="E721" s="258"/>
      <c r="F721" s="258"/>
      <c r="G721" s="258"/>
      <c r="H721" s="258"/>
      <c r="I721" s="258"/>
      <c r="J721" s="258"/>
      <c r="K721" s="258"/>
      <c r="L721" s="258"/>
      <c r="M721" s="258"/>
      <c r="N721" s="258"/>
      <c r="O721" s="258"/>
      <c r="P721" s="258"/>
      <c r="Q721" s="258"/>
      <c r="R721" s="258"/>
      <c r="S721" s="258"/>
      <c r="T721" s="258"/>
      <c r="U721" s="258"/>
      <c r="V721" s="258"/>
      <c r="W721" s="258"/>
      <c r="X721" s="258"/>
      <c r="Y721" s="258"/>
    </row>
    <row r="722" spans="1:25">
      <c r="A722" s="273"/>
      <c r="B722" s="280"/>
      <c r="C722" s="280"/>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row>
    <row r="723" spans="1:25">
      <c r="A723" s="273"/>
      <c r="B723" s="280"/>
      <c r="C723" s="280"/>
      <c r="D723" s="258"/>
      <c r="E723" s="258"/>
      <c r="F723" s="258"/>
      <c r="G723" s="258"/>
      <c r="H723" s="258"/>
      <c r="I723" s="258"/>
      <c r="J723" s="258"/>
      <c r="K723" s="258"/>
      <c r="L723" s="258"/>
      <c r="M723" s="258"/>
      <c r="N723" s="258"/>
      <c r="O723" s="258"/>
      <c r="P723" s="258"/>
      <c r="Q723" s="258"/>
      <c r="R723" s="258"/>
      <c r="S723" s="258"/>
      <c r="T723" s="258"/>
      <c r="U723" s="258"/>
      <c r="V723" s="258"/>
      <c r="W723" s="258"/>
      <c r="X723" s="258"/>
      <c r="Y723" s="258"/>
    </row>
    <row r="724" spans="1:25">
      <c r="A724" s="273"/>
      <c r="B724" s="280"/>
      <c r="C724" s="280"/>
      <c r="D724" s="258"/>
      <c r="E724" s="258"/>
      <c r="F724" s="258"/>
      <c r="G724" s="258"/>
      <c r="H724" s="258"/>
      <c r="I724" s="258"/>
      <c r="J724" s="258"/>
      <c r="K724" s="258"/>
      <c r="L724" s="258"/>
      <c r="M724" s="258"/>
      <c r="N724" s="258"/>
      <c r="O724" s="258"/>
      <c r="P724" s="258"/>
      <c r="Q724" s="258"/>
      <c r="R724" s="258"/>
      <c r="S724" s="258"/>
      <c r="T724" s="258"/>
      <c r="U724" s="258"/>
      <c r="V724" s="258"/>
      <c r="W724" s="258"/>
      <c r="X724" s="258"/>
      <c r="Y724" s="258"/>
    </row>
    <row r="725" spans="1:25">
      <c r="A725" s="273"/>
      <c r="B725" s="280"/>
      <c r="C725" s="280"/>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row>
    <row r="726" spans="1:25">
      <c r="A726" s="273"/>
      <c r="B726" s="280"/>
      <c r="C726" s="280"/>
      <c r="D726" s="258"/>
      <c r="E726" s="258"/>
      <c r="F726" s="258"/>
      <c r="G726" s="258"/>
      <c r="H726" s="258"/>
      <c r="I726" s="258"/>
      <c r="J726" s="258"/>
      <c r="K726" s="258"/>
      <c r="L726" s="258"/>
      <c r="M726" s="258"/>
      <c r="N726" s="258"/>
      <c r="O726" s="258"/>
      <c r="P726" s="258"/>
      <c r="Q726" s="258"/>
      <c r="R726" s="258"/>
      <c r="S726" s="258"/>
      <c r="T726" s="258"/>
      <c r="U726" s="258"/>
      <c r="V726" s="258"/>
      <c r="W726" s="258"/>
      <c r="X726" s="258"/>
      <c r="Y726" s="258"/>
    </row>
    <row r="727" spans="1:25">
      <c r="A727" s="273"/>
      <c r="B727" s="280"/>
      <c r="C727" s="280"/>
      <c r="D727" s="258"/>
      <c r="E727" s="258"/>
      <c r="F727" s="258"/>
      <c r="G727" s="258"/>
      <c r="H727" s="258"/>
      <c r="I727" s="258"/>
      <c r="J727" s="258"/>
      <c r="K727" s="258"/>
      <c r="L727" s="258"/>
      <c r="M727" s="258"/>
      <c r="N727" s="258"/>
      <c r="O727" s="258"/>
      <c r="P727" s="258"/>
      <c r="Q727" s="258"/>
      <c r="R727" s="258"/>
      <c r="S727" s="258"/>
      <c r="T727" s="258"/>
      <c r="U727" s="258"/>
      <c r="V727" s="258"/>
      <c r="W727" s="258"/>
      <c r="X727" s="258"/>
      <c r="Y727" s="258"/>
    </row>
    <row r="728" spans="1:25">
      <c r="A728" s="273"/>
      <c r="B728" s="280"/>
      <c r="C728" s="280"/>
      <c r="D728" s="258"/>
      <c r="E728" s="258"/>
      <c r="F728" s="258"/>
      <c r="G728" s="258"/>
      <c r="H728" s="258"/>
      <c r="I728" s="258"/>
      <c r="J728" s="258"/>
      <c r="K728" s="258"/>
      <c r="L728" s="258"/>
      <c r="M728" s="258"/>
      <c r="N728" s="258"/>
      <c r="O728" s="258"/>
      <c r="P728" s="258"/>
      <c r="Q728" s="258"/>
      <c r="R728" s="258"/>
      <c r="S728" s="258"/>
      <c r="T728" s="258"/>
      <c r="U728" s="258"/>
      <c r="V728" s="258"/>
      <c r="W728" s="258"/>
      <c r="X728" s="258"/>
      <c r="Y728" s="258"/>
    </row>
    <row r="729" spans="1:25">
      <c r="A729" s="273"/>
      <c r="B729" s="280"/>
      <c r="C729" s="280"/>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row>
    <row r="730" spans="1:25">
      <c r="A730" s="273"/>
      <c r="B730" s="280"/>
      <c r="C730" s="280"/>
      <c r="D730" s="258"/>
      <c r="E730" s="258"/>
      <c r="F730" s="258"/>
      <c r="G730" s="258"/>
      <c r="H730" s="258"/>
      <c r="I730" s="258"/>
      <c r="J730" s="258"/>
      <c r="K730" s="258"/>
      <c r="L730" s="258"/>
      <c r="M730" s="258"/>
      <c r="N730" s="258"/>
      <c r="O730" s="258"/>
      <c r="P730" s="258"/>
      <c r="Q730" s="258"/>
      <c r="R730" s="258"/>
      <c r="S730" s="258"/>
      <c r="T730" s="258"/>
      <c r="U730" s="258"/>
      <c r="V730" s="258"/>
      <c r="W730" s="258"/>
      <c r="X730" s="258"/>
      <c r="Y730" s="258"/>
    </row>
    <row r="731" spans="1:25">
      <c r="A731" s="273"/>
      <c r="B731" s="280"/>
      <c r="C731" s="280"/>
      <c r="D731" s="258"/>
      <c r="E731" s="258"/>
      <c r="F731" s="258"/>
      <c r="G731" s="258"/>
      <c r="H731" s="258"/>
      <c r="I731" s="258"/>
      <c r="J731" s="258"/>
      <c r="K731" s="258"/>
      <c r="L731" s="258"/>
      <c r="M731" s="258"/>
      <c r="N731" s="258"/>
      <c r="O731" s="258"/>
      <c r="P731" s="258"/>
      <c r="Q731" s="258"/>
      <c r="R731" s="258"/>
      <c r="S731" s="258"/>
      <c r="T731" s="258"/>
      <c r="U731" s="258"/>
      <c r="V731" s="258"/>
      <c r="W731" s="258"/>
      <c r="X731" s="258"/>
      <c r="Y731" s="258"/>
    </row>
    <row r="732" spans="1:25">
      <c r="A732" s="273"/>
      <c r="B732" s="280"/>
      <c r="C732" s="280"/>
      <c r="D732" s="258"/>
      <c r="E732" s="258"/>
      <c r="F732" s="258"/>
      <c r="G732" s="258"/>
      <c r="H732" s="258"/>
      <c r="I732" s="258"/>
      <c r="J732" s="258"/>
      <c r="K732" s="258"/>
      <c r="L732" s="258"/>
      <c r="M732" s="258"/>
      <c r="N732" s="258"/>
      <c r="O732" s="258"/>
      <c r="P732" s="258"/>
      <c r="Q732" s="258"/>
      <c r="R732" s="258"/>
      <c r="S732" s="258"/>
      <c r="T732" s="258"/>
      <c r="U732" s="258"/>
      <c r="V732" s="258"/>
      <c r="W732" s="258"/>
      <c r="X732" s="258"/>
      <c r="Y732" s="258"/>
    </row>
    <row r="733" spans="1:25">
      <c r="A733" s="273"/>
      <c r="B733" s="280"/>
      <c r="C733" s="280"/>
      <c r="D733" s="258"/>
      <c r="E733" s="258"/>
      <c r="F733" s="258"/>
      <c r="G733" s="258"/>
      <c r="H733" s="258"/>
      <c r="I733" s="258"/>
      <c r="J733" s="258"/>
      <c r="K733" s="258"/>
      <c r="L733" s="258"/>
      <c r="M733" s="258"/>
      <c r="N733" s="258"/>
      <c r="O733" s="258"/>
      <c r="P733" s="258"/>
      <c r="Q733" s="258"/>
      <c r="R733" s="258"/>
      <c r="S733" s="258"/>
      <c r="T733" s="258"/>
      <c r="U733" s="258"/>
      <c r="V733" s="258"/>
      <c r="W733" s="258"/>
      <c r="X733" s="258"/>
      <c r="Y733" s="258"/>
    </row>
    <row r="734" spans="1:25">
      <c r="A734" s="273"/>
      <c r="B734" s="280"/>
      <c r="C734" s="280"/>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row>
    <row r="735" spans="1:25">
      <c r="A735" s="273"/>
      <c r="B735" s="280"/>
      <c r="C735" s="280"/>
      <c r="D735" s="258"/>
      <c r="E735" s="258"/>
      <c r="F735" s="258"/>
      <c r="G735" s="258"/>
      <c r="H735" s="258"/>
      <c r="I735" s="258"/>
      <c r="J735" s="258"/>
      <c r="K735" s="258"/>
      <c r="L735" s="258"/>
      <c r="M735" s="258"/>
      <c r="N735" s="258"/>
      <c r="O735" s="258"/>
      <c r="P735" s="258"/>
      <c r="Q735" s="258"/>
      <c r="R735" s="258"/>
      <c r="S735" s="258"/>
      <c r="T735" s="258"/>
      <c r="U735" s="258"/>
      <c r="V735" s="258"/>
      <c r="W735" s="258"/>
      <c r="X735" s="258"/>
      <c r="Y735" s="258"/>
    </row>
    <row r="736" spans="1:25">
      <c r="A736" s="273"/>
      <c r="B736" s="280"/>
      <c r="C736" s="280"/>
      <c r="D736" s="258"/>
      <c r="E736" s="258"/>
      <c r="F736" s="258"/>
      <c r="G736" s="258"/>
      <c r="H736" s="258"/>
      <c r="I736" s="258"/>
      <c r="J736" s="258"/>
      <c r="K736" s="258"/>
      <c r="L736" s="258"/>
      <c r="M736" s="258"/>
      <c r="N736" s="258"/>
      <c r="O736" s="258"/>
      <c r="P736" s="258"/>
      <c r="Q736" s="258"/>
      <c r="R736" s="258"/>
      <c r="S736" s="258"/>
      <c r="T736" s="258"/>
      <c r="U736" s="258"/>
      <c r="V736" s="258"/>
      <c r="W736" s="258"/>
      <c r="X736" s="258"/>
      <c r="Y736" s="258"/>
    </row>
    <row r="737" spans="1:25">
      <c r="A737" s="273"/>
      <c r="B737" s="280"/>
      <c r="C737" s="280"/>
      <c r="D737" s="258"/>
      <c r="E737" s="258"/>
      <c r="F737" s="258"/>
      <c r="G737" s="258"/>
      <c r="H737" s="258"/>
      <c r="I737" s="258"/>
      <c r="J737" s="258"/>
      <c r="K737" s="258"/>
      <c r="L737" s="258"/>
      <c r="M737" s="258"/>
      <c r="N737" s="258"/>
      <c r="O737" s="258"/>
      <c r="P737" s="258"/>
      <c r="Q737" s="258"/>
      <c r="R737" s="258"/>
      <c r="S737" s="258"/>
      <c r="T737" s="258"/>
      <c r="U737" s="258"/>
      <c r="V737" s="258"/>
      <c r="W737" s="258"/>
      <c r="X737" s="258"/>
      <c r="Y737" s="258"/>
    </row>
    <row r="738" spans="1:25">
      <c r="A738" s="273"/>
      <c r="B738" s="280"/>
      <c r="C738" s="280"/>
      <c r="D738" s="258"/>
      <c r="E738" s="258"/>
      <c r="F738" s="258"/>
      <c r="G738" s="258"/>
      <c r="H738" s="258"/>
      <c r="I738" s="258"/>
      <c r="J738" s="258"/>
      <c r="K738" s="258"/>
      <c r="L738" s="258"/>
      <c r="M738" s="258"/>
      <c r="N738" s="258"/>
      <c r="O738" s="258"/>
      <c r="P738" s="258"/>
      <c r="Q738" s="258"/>
      <c r="R738" s="258"/>
      <c r="S738" s="258"/>
      <c r="T738" s="258"/>
      <c r="U738" s="258"/>
      <c r="V738" s="258"/>
      <c r="W738" s="258"/>
      <c r="X738" s="258"/>
      <c r="Y738" s="258"/>
    </row>
    <row r="739" spans="1:25">
      <c r="A739" s="273"/>
      <c r="B739" s="280"/>
      <c r="C739" s="280"/>
      <c r="D739" s="258"/>
      <c r="E739" s="258"/>
      <c r="F739" s="258"/>
      <c r="G739" s="258"/>
      <c r="H739" s="258"/>
      <c r="I739" s="258"/>
      <c r="J739" s="258"/>
      <c r="K739" s="258"/>
      <c r="L739" s="258"/>
      <c r="M739" s="258"/>
      <c r="N739" s="258"/>
      <c r="O739" s="258"/>
      <c r="P739" s="258"/>
      <c r="Q739" s="258"/>
      <c r="R739" s="258"/>
      <c r="S739" s="258"/>
      <c r="T739" s="258"/>
      <c r="U739" s="258"/>
      <c r="V739" s="258"/>
      <c r="W739" s="258"/>
      <c r="X739" s="258"/>
      <c r="Y739" s="258"/>
    </row>
    <row r="740" spans="1:25">
      <c r="A740" s="273"/>
      <c r="B740" s="280"/>
      <c r="C740" s="280"/>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row>
    <row r="741" spans="1:25">
      <c r="A741" s="273"/>
      <c r="B741" s="280"/>
      <c r="C741" s="280"/>
      <c r="D741" s="258"/>
      <c r="E741" s="258"/>
      <c r="F741" s="258"/>
      <c r="G741" s="258"/>
      <c r="H741" s="258"/>
      <c r="I741" s="258"/>
      <c r="J741" s="258"/>
      <c r="K741" s="258"/>
      <c r="L741" s="258"/>
      <c r="M741" s="258"/>
      <c r="N741" s="258"/>
      <c r="O741" s="258"/>
      <c r="P741" s="258"/>
      <c r="Q741" s="258"/>
      <c r="R741" s="258"/>
      <c r="S741" s="258"/>
      <c r="T741" s="258"/>
      <c r="U741" s="258"/>
      <c r="V741" s="258"/>
      <c r="W741" s="258"/>
      <c r="X741" s="258"/>
      <c r="Y741" s="258"/>
    </row>
    <row r="742" spans="1:25">
      <c r="A742" s="273"/>
      <c r="B742" s="280"/>
      <c r="C742" s="280"/>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row>
    <row r="743" spans="1:25">
      <c r="A743" s="273"/>
      <c r="B743" s="280"/>
      <c r="C743" s="280"/>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row>
    <row r="744" spans="1:25">
      <c r="A744" s="273"/>
      <c r="B744" s="280"/>
      <c r="C744" s="280"/>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row>
    <row r="745" spans="1:25">
      <c r="A745" s="273"/>
      <c r="B745" s="280"/>
      <c r="C745" s="280"/>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row>
    <row r="746" spans="1:25">
      <c r="A746" s="273"/>
      <c r="B746" s="280"/>
      <c r="C746" s="280"/>
      <c r="D746" s="258"/>
      <c r="E746" s="258"/>
      <c r="F746" s="258"/>
      <c r="G746" s="258"/>
      <c r="H746" s="258"/>
      <c r="I746" s="258"/>
      <c r="J746" s="258"/>
      <c r="K746" s="258"/>
      <c r="L746" s="258"/>
      <c r="M746" s="258"/>
      <c r="N746" s="258"/>
      <c r="O746" s="258"/>
      <c r="P746" s="258"/>
      <c r="Q746" s="258"/>
      <c r="R746" s="258"/>
      <c r="S746" s="258"/>
      <c r="T746" s="258"/>
      <c r="U746" s="258"/>
      <c r="V746" s="258"/>
      <c r="W746" s="258"/>
      <c r="X746" s="258"/>
      <c r="Y746" s="258"/>
    </row>
    <row r="747" spans="1:25">
      <c r="A747" s="273"/>
      <c r="B747" s="280"/>
      <c r="C747" s="280"/>
      <c r="D747" s="258"/>
      <c r="E747" s="258"/>
      <c r="F747" s="258"/>
      <c r="G747" s="258"/>
      <c r="H747" s="258"/>
      <c r="I747" s="258"/>
      <c r="J747" s="258"/>
      <c r="K747" s="258"/>
      <c r="L747" s="258"/>
      <c r="M747" s="258"/>
      <c r="N747" s="258"/>
      <c r="O747" s="258"/>
      <c r="P747" s="258"/>
      <c r="Q747" s="258"/>
      <c r="R747" s="258"/>
      <c r="S747" s="258"/>
      <c r="T747" s="258"/>
      <c r="U747" s="258"/>
      <c r="V747" s="258"/>
      <c r="W747" s="258"/>
      <c r="X747" s="258"/>
      <c r="Y747" s="258"/>
    </row>
    <row r="748" spans="1:25">
      <c r="A748" s="273"/>
      <c r="B748" s="280"/>
      <c r="C748" s="280"/>
      <c r="D748" s="258"/>
      <c r="E748" s="258"/>
      <c r="F748" s="258"/>
      <c r="G748" s="258"/>
      <c r="H748" s="258"/>
      <c r="I748" s="258"/>
      <c r="J748" s="258"/>
      <c r="K748" s="258"/>
      <c r="L748" s="258"/>
      <c r="M748" s="258"/>
      <c r="N748" s="258"/>
      <c r="O748" s="258"/>
      <c r="P748" s="258"/>
      <c r="Q748" s="258"/>
      <c r="R748" s="258"/>
      <c r="S748" s="258"/>
      <c r="T748" s="258"/>
      <c r="U748" s="258"/>
      <c r="V748" s="258"/>
      <c r="W748" s="258"/>
      <c r="X748" s="258"/>
      <c r="Y748" s="258"/>
    </row>
    <row r="749" spans="1:25">
      <c r="A749" s="273"/>
      <c r="B749" s="280"/>
      <c r="C749" s="280"/>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row>
    <row r="750" spans="1:25">
      <c r="A750" s="273"/>
      <c r="B750" s="280"/>
      <c r="C750" s="280"/>
      <c r="D750" s="258"/>
      <c r="E750" s="258"/>
      <c r="F750" s="258"/>
      <c r="G750" s="258"/>
      <c r="H750" s="258"/>
      <c r="I750" s="258"/>
      <c r="J750" s="258"/>
      <c r="K750" s="258"/>
      <c r="L750" s="258"/>
      <c r="M750" s="258"/>
      <c r="N750" s="258"/>
      <c r="O750" s="258"/>
      <c r="P750" s="258"/>
      <c r="Q750" s="258"/>
      <c r="R750" s="258"/>
      <c r="S750" s="258"/>
      <c r="T750" s="258"/>
      <c r="U750" s="258"/>
      <c r="V750" s="258"/>
      <c r="W750" s="258"/>
      <c r="X750" s="258"/>
      <c r="Y750" s="258"/>
    </row>
    <row r="751" spans="1:25">
      <c r="A751" s="273"/>
      <c r="B751" s="280"/>
      <c r="C751" s="280"/>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row>
    <row r="752" spans="1:25">
      <c r="A752" s="273"/>
      <c r="B752" s="280"/>
      <c r="C752" s="280"/>
      <c r="D752" s="258"/>
      <c r="E752" s="258"/>
      <c r="F752" s="258"/>
      <c r="G752" s="258"/>
      <c r="H752" s="258"/>
      <c r="I752" s="258"/>
      <c r="J752" s="258"/>
      <c r="K752" s="258"/>
      <c r="L752" s="258"/>
      <c r="M752" s="258"/>
      <c r="N752" s="258"/>
      <c r="O752" s="258"/>
      <c r="P752" s="258"/>
      <c r="Q752" s="258"/>
      <c r="R752" s="258"/>
      <c r="S752" s="258"/>
      <c r="T752" s="258"/>
      <c r="U752" s="258"/>
      <c r="V752" s="258"/>
      <c r="W752" s="258"/>
      <c r="X752" s="258"/>
      <c r="Y752" s="258"/>
    </row>
    <row r="753" spans="1:25">
      <c r="A753" s="273"/>
      <c r="B753" s="280"/>
      <c r="C753" s="280"/>
      <c r="D753" s="258"/>
      <c r="E753" s="258"/>
      <c r="F753" s="258"/>
      <c r="G753" s="258"/>
      <c r="H753" s="258"/>
      <c r="I753" s="258"/>
      <c r="J753" s="258"/>
      <c r="K753" s="258"/>
      <c r="L753" s="258"/>
      <c r="M753" s="258"/>
      <c r="N753" s="258"/>
      <c r="O753" s="258"/>
      <c r="P753" s="258"/>
      <c r="Q753" s="258"/>
      <c r="R753" s="258"/>
      <c r="S753" s="258"/>
      <c r="T753" s="258"/>
      <c r="U753" s="258"/>
      <c r="V753" s="258"/>
      <c r="W753" s="258"/>
      <c r="X753" s="258"/>
      <c r="Y753" s="258"/>
    </row>
    <row r="754" spans="1:25">
      <c r="A754" s="273"/>
      <c r="B754" s="280"/>
      <c r="C754" s="280"/>
      <c r="D754" s="258"/>
      <c r="E754" s="258"/>
      <c r="F754" s="258"/>
      <c r="G754" s="258"/>
      <c r="H754" s="258"/>
      <c r="I754" s="258"/>
      <c r="J754" s="258"/>
      <c r="K754" s="258"/>
      <c r="L754" s="258"/>
      <c r="M754" s="258"/>
      <c r="N754" s="258"/>
      <c r="O754" s="258"/>
      <c r="P754" s="258"/>
      <c r="Q754" s="258"/>
      <c r="R754" s="258"/>
      <c r="S754" s="258"/>
      <c r="T754" s="258"/>
      <c r="U754" s="258"/>
      <c r="V754" s="258"/>
      <c r="W754" s="258"/>
      <c r="X754" s="258"/>
      <c r="Y754" s="258"/>
    </row>
    <row r="755" spans="1:25">
      <c r="A755" s="273"/>
      <c r="B755" s="280"/>
      <c r="C755" s="280"/>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row>
    <row r="756" spans="1:25">
      <c r="A756" s="273"/>
      <c r="B756" s="280"/>
      <c r="C756" s="280"/>
      <c r="D756" s="258"/>
      <c r="E756" s="258"/>
      <c r="F756" s="258"/>
      <c r="G756" s="258"/>
      <c r="H756" s="258"/>
      <c r="I756" s="258"/>
      <c r="J756" s="258"/>
      <c r="K756" s="258"/>
      <c r="L756" s="258"/>
      <c r="M756" s="258"/>
      <c r="N756" s="258"/>
      <c r="O756" s="258"/>
      <c r="P756" s="258"/>
      <c r="Q756" s="258"/>
      <c r="R756" s="258"/>
      <c r="S756" s="258"/>
      <c r="T756" s="258"/>
      <c r="U756" s="258"/>
      <c r="V756" s="258"/>
      <c r="W756" s="258"/>
      <c r="X756" s="258"/>
      <c r="Y756" s="258"/>
    </row>
    <row r="757" spans="1:25">
      <c r="A757" s="273"/>
      <c r="B757" s="280"/>
      <c r="C757" s="280"/>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row>
    <row r="758" spans="1:25">
      <c r="A758" s="273"/>
      <c r="B758" s="280"/>
      <c r="C758" s="280"/>
      <c r="D758" s="258"/>
      <c r="E758" s="258"/>
      <c r="F758" s="258"/>
      <c r="G758" s="258"/>
      <c r="H758" s="258"/>
      <c r="I758" s="258"/>
      <c r="J758" s="258"/>
      <c r="K758" s="258"/>
      <c r="L758" s="258"/>
      <c r="M758" s="258"/>
      <c r="N758" s="258"/>
      <c r="O758" s="258"/>
      <c r="P758" s="258"/>
      <c r="Q758" s="258"/>
      <c r="R758" s="258"/>
      <c r="S758" s="258"/>
      <c r="T758" s="258"/>
      <c r="U758" s="258"/>
      <c r="V758" s="258"/>
      <c r="W758" s="258"/>
      <c r="X758" s="258"/>
      <c r="Y758" s="258"/>
    </row>
    <row r="759" spans="1:25">
      <c r="A759" s="273"/>
      <c r="B759" s="280"/>
      <c r="C759" s="280"/>
      <c r="D759" s="258"/>
      <c r="E759" s="258"/>
      <c r="F759" s="258"/>
      <c r="G759" s="258"/>
      <c r="H759" s="258"/>
      <c r="I759" s="258"/>
      <c r="J759" s="258"/>
      <c r="K759" s="258"/>
      <c r="L759" s="258"/>
      <c r="M759" s="258"/>
      <c r="N759" s="258"/>
      <c r="O759" s="258"/>
      <c r="P759" s="258"/>
      <c r="Q759" s="258"/>
      <c r="R759" s="258"/>
      <c r="S759" s="258"/>
      <c r="T759" s="258"/>
      <c r="U759" s="258"/>
      <c r="V759" s="258"/>
      <c r="W759" s="258"/>
      <c r="X759" s="258"/>
      <c r="Y759" s="258"/>
    </row>
    <row r="760" spans="1:25">
      <c r="A760" s="273"/>
      <c r="B760" s="280"/>
      <c r="C760" s="280"/>
      <c r="D760" s="258"/>
      <c r="E760" s="258"/>
      <c r="F760" s="258"/>
      <c r="G760" s="258"/>
      <c r="H760" s="258"/>
      <c r="I760" s="258"/>
      <c r="J760" s="258"/>
      <c r="K760" s="258"/>
      <c r="L760" s="258"/>
      <c r="M760" s="258"/>
      <c r="N760" s="258"/>
      <c r="O760" s="258"/>
      <c r="P760" s="258"/>
      <c r="Q760" s="258"/>
      <c r="R760" s="258"/>
      <c r="S760" s="258"/>
      <c r="T760" s="258"/>
      <c r="U760" s="258"/>
      <c r="V760" s="258"/>
      <c r="W760" s="258"/>
      <c r="X760" s="258"/>
      <c r="Y760" s="258"/>
    </row>
    <row r="761" spans="1:25">
      <c r="A761" s="273"/>
      <c r="B761" s="280"/>
      <c r="C761" s="280"/>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row>
    <row r="762" spans="1:25">
      <c r="A762" s="273"/>
      <c r="B762" s="280"/>
      <c r="C762" s="280"/>
      <c r="D762" s="258"/>
      <c r="E762" s="258"/>
      <c r="F762" s="258"/>
      <c r="G762" s="258"/>
      <c r="H762" s="258"/>
      <c r="I762" s="258"/>
      <c r="J762" s="258"/>
      <c r="K762" s="258"/>
      <c r="L762" s="258"/>
      <c r="M762" s="258"/>
      <c r="N762" s="258"/>
      <c r="O762" s="258"/>
      <c r="P762" s="258"/>
      <c r="Q762" s="258"/>
      <c r="R762" s="258"/>
      <c r="S762" s="258"/>
      <c r="T762" s="258"/>
      <c r="U762" s="258"/>
      <c r="V762" s="258"/>
      <c r="W762" s="258"/>
      <c r="X762" s="258"/>
      <c r="Y762" s="258"/>
    </row>
    <row r="763" spans="1:25">
      <c r="A763" s="273"/>
      <c r="B763" s="280"/>
      <c r="C763" s="280"/>
      <c r="D763" s="258"/>
      <c r="E763" s="258"/>
      <c r="F763" s="258"/>
      <c r="G763" s="258"/>
      <c r="H763" s="258"/>
      <c r="I763" s="258"/>
      <c r="J763" s="258"/>
      <c r="K763" s="258"/>
      <c r="L763" s="258"/>
      <c r="M763" s="258"/>
      <c r="N763" s="258"/>
      <c r="O763" s="258"/>
      <c r="P763" s="258"/>
      <c r="Q763" s="258"/>
      <c r="R763" s="258"/>
      <c r="S763" s="258"/>
      <c r="T763" s="258"/>
      <c r="U763" s="258"/>
      <c r="V763" s="258"/>
      <c r="W763" s="258"/>
      <c r="X763" s="258"/>
      <c r="Y763" s="258"/>
    </row>
    <row r="764" spans="1:25">
      <c r="A764" s="273"/>
      <c r="B764" s="280"/>
      <c r="C764" s="280"/>
      <c r="D764" s="258"/>
      <c r="E764" s="258"/>
      <c r="F764" s="258"/>
      <c r="G764" s="258"/>
      <c r="H764" s="258"/>
      <c r="I764" s="258"/>
      <c r="J764" s="258"/>
      <c r="K764" s="258"/>
      <c r="L764" s="258"/>
      <c r="M764" s="258"/>
      <c r="N764" s="258"/>
      <c r="O764" s="258"/>
      <c r="P764" s="258"/>
      <c r="Q764" s="258"/>
      <c r="R764" s="258"/>
      <c r="S764" s="258"/>
      <c r="T764" s="258"/>
      <c r="U764" s="258"/>
      <c r="V764" s="258"/>
      <c r="W764" s="258"/>
      <c r="X764" s="258"/>
      <c r="Y764" s="258"/>
    </row>
    <row r="765" spans="1:25">
      <c r="A765" s="273"/>
      <c r="B765" s="280"/>
      <c r="C765" s="280"/>
      <c r="D765" s="258"/>
      <c r="E765" s="258"/>
      <c r="F765" s="258"/>
      <c r="G765" s="258"/>
      <c r="H765" s="258"/>
      <c r="I765" s="258"/>
      <c r="J765" s="258"/>
      <c r="K765" s="258"/>
      <c r="L765" s="258"/>
      <c r="M765" s="258"/>
      <c r="N765" s="258"/>
      <c r="O765" s="258"/>
      <c r="P765" s="258"/>
      <c r="Q765" s="258"/>
      <c r="R765" s="258"/>
      <c r="S765" s="258"/>
      <c r="T765" s="258"/>
      <c r="U765" s="258"/>
      <c r="V765" s="258"/>
      <c r="W765" s="258"/>
      <c r="X765" s="258"/>
      <c r="Y765" s="258"/>
    </row>
    <row r="766" spans="1:25">
      <c r="A766" s="273"/>
      <c r="B766" s="280"/>
      <c r="C766" s="280"/>
      <c r="D766" s="258"/>
      <c r="E766" s="258"/>
      <c r="F766" s="258"/>
      <c r="G766" s="258"/>
      <c r="H766" s="258"/>
      <c r="I766" s="258"/>
      <c r="J766" s="258"/>
      <c r="K766" s="258"/>
      <c r="L766" s="258"/>
      <c r="M766" s="258"/>
      <c r="N766" s="258"/>
      <c r="O766" s="258"/>
      <c r="P766" s="258"/>
      <c r="Q766" s="258"/>
      <c r="R766" s="258"/>
      <c r="S766" s="258"/>
      <c r="T766" s="258"/>
      <c r="U766" s="258"/>
      <c r="V766" s="258"/>
      <c r="W766" s="258"/>
      <c r="X766" s="258"/>
      <c r="Y766" s="258"/>
    </row>
    <row r="767" spans="1:25">
      <c r="A767" s="273"/>
      <c r="B767" s="280"/>
      <c r="C767" s="280"/>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row>
    <row r="768" spans="1:25">
      <c r="A768" s="273"/>
      <c r="B768" s="280"/>
      <c r="C768" s="280"/>
      <c r="D768" s="258"/>
      <c r="E768" s="258"/>
      <c r="F768" s="258"/>
      <c r="G768" s="258"/>
      <c r="H768" s="258"/>
      <c r="I768" s="258"/>
      <c r="J768" s="258"/>
      <c r="K768" s="258"/>
      <c r="L768" s="258"/>
      <c r="M768" s="258"/>
      <c r="N768" s="258"/>
      <c r="O768" s="258"/>
      <c r="P768" s="258"/>
      <c r="Q768" s="258"/>
      <c r="R768" s="258"/>
      <c r="S768" s="258"/>
      <c r="T768" s="258"/>
      <c r="U768" s="258"/>
      <c r="V768" s="258"/>
      <c r="W768" s="258"/>
      <c r="X768" s="258"/>
      <c r="Y768" s="258"/>
    </row>
    <row r="769" spans="1:25">
      <c r="A769" s="273"/>
      <c r="B769" s="280"/>
      <c r="C769" s="280"/>
      <c r="D769" s="258"/>
      <c r="E769" s="258"/>
      <c r="F769" s="258"/>
      <c r="G769" s="258"/>
      <c r="H769" s="258"/>
      <c r="I769" s="258"/>
      <c r="J769" s="258"/>
      <c r="K769" s="258"/>
      <c r="L769" s="258"/>
      <c r="M769" s="258"/>
      <c r="N769" s="258"/>
      <c r="O769" s="258"/>
      <c r="P769" s="258"/>
      <c r="Q769" s="258"/>
      <c r="R769" s="258"/>
      <c r="S769" s="258"/>
      <c r="T769" s="258"/>
      <c r="U769" s="258"/>
      <c r="V769" s="258"/>
      <c r="W769" s="258"/>
      <c r="X769" s="258"/>
      <c r="Y769" s="258"/>
    </row>
    <row r="770" spans="1:25">
      <c r="A770" s="273"/>
      <c r="B770" s="280"/>
      <c r="C770" s="280"/>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row>
    <row r="771" spans="1:25">
      <c r="A771" s="273"/>
      <c r="B771" s="280"/>
      <c r="C771" s="280"/>
      <c r="D771" s="258"/>
      <c r="E771" s="258"/>
      <c r="F771" s="258"/>
      <c r="G771" s="258"/>
      <c r="H771" s="258"/>
      <c r="I771" s="258"/>
      <c r="J771" s="258"/>
      <c r="K771" s="258"/>
      <c r="L771" s="258"/>
      <c r="M771" s="258"/>
      <c r="N771" s="258"/>
      <c r="O771" s="258"/>
      <c r="P771" s="258"/>
      <c r="Q771" s="258"/>
      <c r="R771" s="258"/>
      <c r="S771" s="258"/>
      <c r="T771" s="258"/>
      <c r="U771" s="258"/>
      <c r="V771" s="258"/>
      <c r="W771" s="258"/>
      <c r="X771" s="258"/>
      <c r="Y771" s="258"/>
    </row>
    <row r="772" spans="1:25">
      <c r="A772" s="273"/>
      <c r="B772" s="280"/>
      <c r="C772" s="280"/>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row>
    <row r="773" spans="1:25">
      <c r="A773" s="273"/>
      <c r="B773" s="280"/>
      <c r="C773" s="280"/>
      <c r="D773" s="258"/>
      <c r="E773" s="258"/>
      <c r="F773" s="258"/>
      <c r="G773" s="258"/>
      <c r="H773" s="258"/>
      <c r="I773" s="258"/>
      <c r="J773" s="258"/>
      <c r="K773" s="258"/>
      <c r="L773" s="258"/>
      <c r="M773" s="258"/>
      <c r="N773" s="258"/>
      <c r="O773" s="258"/>
      <c r="P773" s="258"/>
      <c r="Q773" s="258"/>
      <c r="R773" s="258"/>
      <c r="S773" s="258"/>
      <c r="T773" s="258"/>
      <c r="U773" s="258"/>
      <c r="V773" s="258"/>
      <c r="W773" s="258"/>
      <c r="X773" s="258"/>
      <c r="Y773" s="258"/>
    </row>
    <row r="774" spans="1:25">
      <c r="A774" s="273"/>
      <c r="B774" s="280"/>
      <c r="C774" s="280"/>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row>
    <row r="775" spans="1:25">
      <c r="A775" s="273"/>
      <c r="B775" s="280"/>
      <c r="C775" s="280"/>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row>
    <row r="776" spans="1:25">
      <c r="A776" s="273"/>
      <c r="B776" s="280"/>
      <c r="C776" s="280"/>
      <c r="D776" s="258"/>
      <c r="E776" s="258"/>
      <c r="F776" s="258"/>
      <c r="G776" s="258"/>
      <c r="H776" s="258"/>
      <c r="I776" s="258"/>
      <c r="J776" s="258"/>
      <c r="K776" s="258"/>
      <c r="L776" s="258"/>
      <c r="M776" s="258"/>
      <c r="N776" s="258"/>
      <c r="O776" s="258"/>
      <c r="P776" s="258"/>
      <c r="Q776" s="258"/>
      <c r="R776" s="258"/>
      <c r="S776" s="258"/>
      <c r="T776" s="258"/>
      <c r="U776" s="258"/>
      <c r="V776" s="258"/>
      <c r="W776" s="258"/>
      <c r="X776" s="258"/>
      <c r="Y776" s="258"/>
    </row>
    <row r="777" spans="1:25">
      <c r="A777" s="273"/>
      <c r="B777" s="280"/>
      <c r="C777" s="280"/>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row>
    <row r="778" spans="1:25">
      <c r="A778" s="273"/>
      <c r="B778" s="280"/>
      <c r="C778" s="280"/>
      <c r="D778" s="258"/>
      <c r="E778" s="258"/>
      <c r="F778" s="258"/>
      <c r="G778" s="258"/>
      <c r="H778" s="258"/>
      <c r="I778" s="258"/>
      <c r="J778" s="258"/>
      <c r="K778" s="258"/>
      <c r="L778" s="258"/>
      <c r="M778" s="258"/>
      <c r="N778" s="258"/>
      <c r="O778" s="258"/>
      <c r="P778" s="258"/>
      <c r="Q778" s="258"/>
      <c r="R778" s="258"/>
      <c r="S778" s="258"/>
      <c r="T778" s="258"/>
      <c r="U778" s="258"/>
      <c r="V778" s="258"/>
      <c r="W778" s="258"/>
      <c r="X778" s="258"/>
      <c r="Y778" s="258"/>
    </row>
    <row r="779" spans="1:25">
      <c r="A779" s="273"/>
      <c r="B779" s="280"/>
      <c r="C779" s="280"/>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row>
    <row r="780" spans="1:25">
      <c r="A780" s="273"/>
      <c r="B780" s="280"/>
      <c r="C780" s="280"/>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row>
    <row r="781" spans="1:25">
      <c r="A781" s="273"/>
      <c r="B781" s="280"/>
      <c r="C781" s="280"/>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row>
    <row r="782" spans="1:25">
      <c r="A782" s="273"/>
      <c r="B782" s="280"/>
      <c r="C782" s="280"/>
      <c r="D782" s="258"/>
      <c r="E782" s="258"/>
      <c r="F782" s="258"/>
      <c r="G782" s="258"/>
      <c r="H782" s="258"/>
      <c r="I782" s="258"/>
      <c r="J782" s="258"/>
      <c r="K782" s="258"/>
      <c r="L782" s="258"/>
      <c r="M782" s="258"/>
      <c r="N782" s="258"/>
      <c r="O782" s="258"/>
      <c r="P782" s="258"/>
      <c r="Q782" s="258"/>
      <c r="R782" s="258"/>
      <c r="S782" s="258"/>
      <c r="T782" s="258"/>
      <c r="U782" s="258"/>
      <c r="V782" s="258"/>
      <c r="W782" s="258"/>
      <c r="X782" s="258"/>
      <c r="Y782" s="258"/>
    </row>
    <row r="783" spans="1:25">
      <c r="A783" s="273"/>
      <c r="B783" s="280"/>
      <c r="C783" s="280"/>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row>
    <row r="784" spans="1:25">
      <c r="A784" s="273"/>
      <c r="B784" s="280"/>
      <c r="C784" s="280"/>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row>
    <row r="785" spans="1:25">
      <c r="A785" s="273"/>
      <c r="B785" s="280"/>
      <c r="C785" s="280"/>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row>
    <row r="786" spans="1:25">
      <c r="A786" s="273"/>
      <c r="B786" s="280"/>
      <c r="C786" s="280"/>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row>
    <row r="787" spans="1:25">
      <c r="A787" s="273"/>
      <c r="B787" s="280"/>
      <c r="C787" s="280"/>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row>
    <row r="788" spans="1:25">
      <c r="A788" s="273"/>
      <c r="B788" s="280"/>
      <c r="C788" s="280"/>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row>
    <row r="789" spans="1:25">
      <c r="A789" s="273"/>
      <c r="B789" s="280"/>
      <c r="C789" s="280"/>
      <c r="D789" s="258"/>
      <c r="E789" s="258"/>
      <c r="F789" s="258"/>
      <c r="G789" s="258"/>
      <c r="H789" s="258"/>
      <c r="I789" s="258"/>
      <c r="J789" s="258"/>
      <c r="K789" s="258"/>
      <c r="L789" s="258"/>
      <c r="M789" s="258"/>
      <c r="N789" s="258"/>
      <c r="O789" s="258"/>
      <c r="P789" s="258"/>
      <c r="Q789" s="258"/>
      <c r="R789" s="258"/>
      <c r="S789" s="258"/>
      <c r="T789" s="258"/>
      <c r="U789" s="258"/>
      <c r="V789" s="258"/>
      <c r="W789" s="258"/>
      <c r="X789" s="258"/>
      <c r="Y789" s="258"/>
    </row>
    <row r="790" spans="1:25">
      <c r="A790" s="273"/>
      <c r="B790" s="280"/>
      <c r="C790" s="280"/>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row>
    <row r="791" spans="1:25">
      <c r="A791" s="273"/>
      <c r="B791" s="280"/>
      <c r="C791" s="280"/>
      <c r="D791" s="258"/>
      <c r="E791" s="258"/>
      <c r="F791" s="258"/>
      <c r="G791" s="258"/>
      <c r="H791" s="258"/>
      <c r="I791" s="258"/>
      <c r="J791" s="258"/>
      <c r="K791" s="258"/>
      <c r="L791" s="258"/>
      <c r="M791" s="258"/>
      <c r="N791" s="258"/>
      <c r="O791" s="258"/>
      <c r="P791" s="258"/>
      <c r="Q791" s="258"/>
      <c r="R791" s="258"/>
      <c r="S791" s="258"/>
      <c r="T791" s="258"/>
      <c r="U791" s="258"/>
      <c r="V791" s="258"/>
      <c r="W791" s="258"/>
      <c r="X791" s="258"/>
      <c r="Y791" s="258"/>
    </row>
    <row r="792" spans="1:25">
      <c r="A792" s="273"/>
      <c r="B792" s="280"/>
      <c r="C792" s="280"/>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row>
    <row r="793" spans="1:25">
      <c r="A793" s="273"/>
      <c r="B793" s="280"/>
      <c r="C793" s="280"/>
      <c r="D793" s="258"/>
      <c r="E793" s="258"/>
      <c r="F793" s="258"/>
      <c r="G793" s="258"/>
      <c r="H793" s="258"/>
      <c r="I793" s="258"/>
      <c r="J793" s="258"/>
      <c r="K793" s="258"/>
      <c r="L793" s="258"/>
      <c r="M793" s="258"/>
      <c r="N793" s="258"/>
      <c r="O793" s="258"/>
      <c r="P793" s="258"/>
      <c r="Q793" s="258"/>
      <c r="R793" s="258"/>
      <c r="S793" s="258"/>
      <c r="T793" s="258"/>
      <c r="U793" s="258"/>
      <c r="V793" s="258"/>
      <c r="W793" s="258"/>
      <c r="X793" s="258"/>
      <c r="Y793" s="258"/>
    </row>
    <row r="794" spans="1:25">
      <c r="A794" s="273"/>
      <c r="B794" s="280"/>
      <c r="C794" s="280"/>
      <c r="D794" s="258"/>
      <c r="E794" s="258"/>
      <c r="F794" s="258"/>
      <c r="G794" s="258"/>
      <c r="H794" s="258"/>
      <c r="I794" s="258"/>
      <c r="J794" s="258"/>
      <c r="K794" s="258"/>
      <c r="L794" s="258"/>
      <c r="M794" s="258"/>
      <c r="N794" s="258"/>
      <c r="O794" s="258"/>
      <c r="P794" s="258"/>
      <c r="Q794" s="258"/>
      <c r="R794" s="258"/>
      <c r="S794" s="258"/>
      <c r="T794" s="258"/>
      <c r="U794" s="258"/>
      <c r="V794" s="258"/>
      <c r="W794" s="258"/>
      <c r="X794" s="258"/>
      <c r="Y794" s="258"/>
    </row>
    <row r="795" spans="1:25">
      <c r="A795" s="273"/>
      <c r="B795" s="280"/>
      <c r="C795" s="280"/>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row>
    <row r="796" spans="1:25">
      <c r="A796" s="273"/>
      <c r="B796" s="280"/>
      <c r="C796" s="280"/>
      <c r="D796" s="258"/>
      <c r="E796" s="258"/>
      <c r="F796" s="258"/>
      <c r="G796" s="258"/>
      <c r="H796" s="258"/>
      <c r="I796" s="258"/>
      <c r="J796" s="258"/>
      <c r="K796" s="258"/>
      <c r="L796" s="258"/>
      <c r="M796" s="258"/>
      <c r="N796" s="258"/>
      <c r="O796" s="258"/>
      <c r="P796" s="258"/>
      <c r="Q796" s="258"/>
      <c r="R796" s="258"/>
      <c r="S796" s="258"/>
      <c r="T796" s="258"/>
      <c r="U796" s="258"/>
      <c r="V796" s="258"/>
      <c r="W796" s="258"/>
      <c r="X796" s="258"/>
      <c r="Y796" s="258"/>
    </row>
    <row r="797" spans="1:25">
      <c r="A797" s="273"/>
      <c r="B797" s="280"/>
      <c r="C797" s="280"/>
      <c r="D797" s="258"/>
      <c r="E797" s="258"/>
      <c r="F797" s="258"/>
      <c r="G797" s="258"/>
      <c r="H797" s="258"/>
      <c r="I797" s="258"/>
      <c r="J797" s="258"/>
      <c r="K797" s="258"/>
      <c r="L797" s="258"/>
      <c r="M797" s="258"/>
      <c r="N797" s="258"/>
      <c r="O797" s="258"/>
      <c r="P797" s="258"/>
      <c r="Q797" s="258"/>
      <c r="R797" s="258"/>
      <c r="S797" s="258"/>
      <c r="T797" s="258"/>
      <c r="U797" s="258"/>
      <c r="V797" s="258"/>
      <c r="W797" s="258"/>
      <c r="X797" s="258"/>
      <c r="Y797" s="258"/>
    </row>
    <row r="798" spans="1:25">
      <c r="A798" s="273"/>
      <c r="B798" s="280"/>
      <c r="C798" s="280"/>
      <c r="D798" s="258"/>
      <c r="E798" s="258"/>
      <c r="F798" s="258"/>
      <c r="G798" s="258"/>
      <c r="H798" s="258"/>
      <c r="I798" s="258"/>
      <c r="J798" s="258"/>
      <c r="K798" s="258"/>
      <c r="L798" s="258"/>
      <c r="M798" s="258"/>
      <c r="N798" s="258"/>
      <c r="O798" s="258"/>
      <c r="P798" s="258"/>
      <c r="Q798" s="258"/>
      <c r="R798" s="258"/>
      <c r="S798" s="258"/>
      <c r="T798" s="258"/>
      <c r="U798" s="258"/>
      <c r="V798" s="258"/>
      <c r="W798" s="258"/>
      <c r="X798" s="258"/>
      <c r="Y798" s="258"/>
    </row>
    <row r="799" spans="1:25">
      <c r="A799" s="273"/>
      <c r="B799" s="280"/>
      <c r="C799" s="280"/>
      <c r="D799" s="258"/>
      <c r="E799" s="258"/>
      <c r="F799" s="258"/>
      <c r="G799" s="258"/>
      <c r="H799" s="258"/>
      <c r="I799" s="258"/>
      <c r="J799" s="258"/>
      <c r="K799" s="258"/>
      <c r="L799" s="258"/>
      <c r="M799" s="258"/>
      <c r="N799" s="258"/>
      <c r="O799" s="258"/>
      <c r="P799" s="258"/>
      <c r="Q799" s="258"/>
      <c r="R799" s="258"/>
      <c r="S799" s="258"/>
      <c r="T799" s="258"/>
      <c r="U799" s="258"/>
      <c r="V799" s="258"/>
      <c r="W799" s="258"/>
      <c r="X799" s="258"/>
      <c r="Y799" s="258"/>
    </row>
    <row r="800" spans="1:25">
      <c r="A800" s="273"/>
      <c r="B800" s="280"/>
      <c r="C800" s="280"/>
      <c r="D800" s="258"/>
      <c r="E800" s="258"/>
      <c r="F800" s="258"/>
      <c r="G800" s="258"/>
      <c r="H800" s="258"/>
      <c r="I800" s="258"/>
      <c r="J800" s="258"/>
      <c r="K800" s="258"/>
      <c r="L800" s="258"/>
      <c r="M800" s="258"/>
      <c r="N800" s="258"/>
      <c r="O800" s="258"/>
      <c r="P800" s="258"/>
      <c r="Q800" s="258"/>
      <c r="R800" s="258"/>
      <c r="S800" s="258"/>
      <c r="T800" s="258"/>
      <c r="U800" s="258"/>
      <c r="V800" s="258"/>
      <c r="W800" s="258"/>
      <c r="X800" s="258"/>
      <c r="Y800" s="258"/>
    </row>
    <row r="801" spans="1:25">
      <c r="A801" s="273"/>
      <c r="B801" s="280"/>
      <c r="C801" s="280"/>
      <c r="D801" s="258"/>
      <c r="E801" s="258"/>
      <c r="F801" s="258"/>
      <c r="G801" s="258"/>
      <c r="H801" s="258"/>
      <c r="I801" s="258"/>
      <c r="J801" s="258"/>
      <c r="K801" s="258"/>
      <c r="L801" s="258"/>
      <c r="M801" s="258"/>
      <c r="N801" s="258"/>
      <c r="O801" s="258"/>
      <c r="P801" s="258"/>
      <c r="Q801" s="258"/>
      <c r="R801" s="258"/>
      <c r="S801" s="258"/>
      <c r="T801" s="258"/>
      <c r="U801" s="258"/>
      <c r="V801" s="258"/>
      <c r="W801" s="258"/>
      <c r="X801" s="258"/>
      <c r="Y801" s="258"/>
    </row>
    <row r="802" spans="1:25">
      <c r="A802" s="273"/>
      <c r="B802" s="280"/>
      <c r="C802" s="280"/>
      <c r="D802" s="258"/>
      <c r="E802" s="258"/>
      <c r="F802" s="258"/>
      <c r="G802" s="258"/>
      <c r="H802" s="258"/>
      <c r="I802" s="258"/>
      <c r="J802" s="258"/>
      <c r="K802" s="258"/>
      <c r="L802" s="258"/>
      <c r="M802" s="258"/>
      <c r="N802" s="258"/>
      <c r="O802" s="258"/>
      <c r="P802" s="258"/>
      <c r="Q802" s="258"/>
      <c r="R802" s="258"/>
      <c r="S802" s="258"/>
      <c r="T802" s="258"/>
      <c r="U802" s="258"/>
      <c r="V802" s="258"/>
      <c r="W802" s="258"/>
      <c r="X802" s="258"/>
      <c r="Y802" s="258"/>
    </row>
    <row r="803" spans="1:25">
      <c r="A803" s="273"/>
      <c r="B803" s="280"/>
      <c r="C803" s="280"/>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row>
    <row r="804" spans="1:25">
      <c r="A804" s="273"/>
      <c r="B804" s="280"/>
      <c r="C804" s="280"/>
      <c r="D804" s="258"/>
      <c r="E804" s="258"/>
      <c r="F804" s="258"/>
      <c r="G804" s="258"/>
      <c r="H804" s="258"/>
      <c r="I804" s="258"/>
      <c r="J804" s="258"/>
      <c r="K804" s="258"/>
      <c r="L804" s="258"/>
      <c r="M804" s="258"/>
      <c r="N804" s="258"/>
      <c r="O804" s="258"/>
      <c r="P804" s="258"/>
      <c r="Q804" s="258"/>
      <c r="R804" s="258"/>
      <c r="S804" s="258"/>
      <c r="T804" s="258"/>
      <c r="U804" s="258"/>
      <c r="V804" s="258"/>
      <c r="W804" s="258"/>
      <c r="X804" s="258"/>
      <c r="Y804" s="258"/>
    </row>
    <row r="805" spans="1:25">
      <c r="A805" s="273"/>
      <c r="B805" s="280"/>
      <c r="C805" s="280"/>
      <c r="D805" s="258"/>
      <c r="E805" s="258"/>
      <c r="F805" s="258"/>
      <c r="G805" s="258"/>
      <c r="H805" s="258"/>
      <c r="I805" s="258"/>
      <c r="J805" s="258"/>
      <c r="K805" s="258"/>
      <c r="L805" s="258"/>
      <c r="M805" s="258"/>
      <c r="N805" s="258"/>
      <c r="O805" s="258"/>
      <c r="P805" s="258"/>
      <c r="Q805" s="258"/>
      <c r="R805" s="258"/>
      <c r="S805" s="258"/>
      <c r="T805" s="258"/>
      <c r="U805" s="258"/>
      <c r="V805" s="258"/>
      <c r="W805" s="258"/>
      <c r="X805" s="258"/>
      <c r="Y805" s="258"/>
    </row>
    <row r="806" spans="1:25">
      <c r="A806" s="273"/>
      <c r="B806" s="280"/>
      <c r="C806" s="280"/>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row>
    <row r="807" spans="1:25">
      <c r="A807" s="273"/>
      <c r="B807" s="280"/>
      <c r="C807" s="280"/>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row>
    <row r="808" spans="1:25">
      <c r="A808" s="273"/>
      <c r="B808" s="280"/>
      <c r="C808" s="280"/>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row>
    <row r="809" spans="1:25">
      <c r="A809" s="273"/>
      <c r="B809" s="280"/>
      <c r="C809" s="280"/>
      <c r="D809" s="258"/>
      <c r="E809" s="258"/>
      <c r="F809" s="258"/>
      <c r="G809" s="258"/>
      <c r="H809" s="258"/>
      <c r="I809" s="258"/>
      <c r="J809" s="258"/>
      <c r="K809" s="258"/>
      <c r="L809" s="258"/>
      <c r="M809" s="258"/>
      <c r="N809" s="258"/>
      <c r="O809" s="258"/>
      <c r="P809" s="258"/>
      <c r="Q809" s="258"/>
      <c r="R809" s="258"/>
      <c r="S809" s="258"/>
      <c r="T809" s="258"/>
      <c r="U809" s="258"/>
      <c r="V809" s="258"/>
      <c r="W809" s="258"/>
      <c r="X809" s="258"/>
      <c r="Y809" s="258"/>
    </row>
    <row r="810" spans="1:25">
      <c r="A810" s="273"/>
      <c r="B810" s="280"/>
      <c r="C810" s="280"/>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row>
    <row r="811" spans="1:25">
      <c r="A811" s="273"/>
      <c r="B811" s="280"/>
      <c r="C811" s="280"/>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row>
    <row r="812" spans="1:25">
      <c r="A812" s="273"/>
      <c r="B812" s="280"/>
      <c r="C812" s="280"/>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row>
    <row r="813" spans="1:25">
      <c r="A813" s="273"/>
      <c r="B813" s="280"/>
      <c r="C813" s="280"/>
      <c r="D813" s="258"/>
      <c r="E813" s="258"/>
      <c r="F813" s="258"/>
      <c r="G813" s="258"/>
      <c r="H813" s="258"/>
      <c r="I813" s="258"/>
      <c r="J813" s="258"/>
      <c r="K813" s="258"/>
      <c r="L813" s="258"/>
      <c r="M813" s="258"/>
      <c r="N813" s="258"/>
      <c r="O813" s="258"/>
      <c r="P813" s="258"/>
      <c r="Q813" s="258"/>
      <c r="R813" s="258"/>
      <c r="S813" s="258"/>
      <c r="T813" s="258"/>
      <c r="U813" s="258"/>
      <c r="V813" s="258"/>
      <c r="W813" s="258"/>
      <c r="X813" s="258"/>
      <c r="Y813" s="258"/>
    </row>
    <row r="814" spans="1:25">
      <c r="A814" s="273"/>
      <c r="B814" s="280"/>
      <c r="C814" s="280"/>
      <c r="D814" s="258"/>
      <c r="E814" s="258"/>
      <c r="F814" s="258"/>
      <c r="G814" s="258"/>
      <c r="H814" s="258"/>
      <c r="I814" s="258"/>
      <c r="J814" s="258"/>
      <c r="K814" s="258"/>
      <c r="L814" s="258"/>
      <c r="M814" s="258"/>
      <c r="N814" s="258"/>
      <c r="O814" s="258"/>
      <c r="P814" s="258"/>
      <c r="Q814" s="258"/>
      <c r="R814" s="258"/>
      <c r="S814" s="258"/>
      <c r="T814" s="258"/>
      <c r="U814" s="258"/>
      <c r="V814" s="258"/>
      <c r="W814" s="258"/>
      <c r="X814" s="258"/>
      <c r="Y814" s="258"/>
    </row>
    <row r="815" spans="1:25">
      <c r="A815" s="273"/>
      <c r="B815" s="280"/>
      <c r="C815" s="280"/>
      <c r="D815" s="258"/>
      <c r="E815" s="258"/>
      <c r="F815" s="258"/>
      <c r="G815" s="258"/>
      <c r="H815" s="258"/>
      <c r="I815" s="258"/>
      <c r="J815" s="258"/>
      <c r="K815" s="258"/>
      <c r="L815" s="258"/>
      <c r="M815" s="258"/>
      <c r="N815" s="258"/>
      <c r="O815" s="258"/>
      <c r="P815" s="258"/>
      <c r="Q815" s="258"/>
      <c r="R815" s="258"/>
      <c r="S815" s="258"/>
      <c r="T815" s="258"/>
      <c r="U815" s="258"/>
      <c r="V815" s="258"/>
      <c r="W815" s="258"/>
      <c r="X815" s="258"/>
      <c r="Y815" s="258"/>
    </row>
    <row r="816" spans="1:25">
      <c r="A816" s="273"/>
      <c r="B816" s="280"/>
      <c r="C816" s="280"/>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row>
    <row r="817" spans="1:25">
      <c r="A817" s="273"/>
      <c r="B817" s="280"/>
      <c r="C817" s="280"/>
      <c r="D817" s="258"/>
      <c r="E817" s="258"/>
      <c r="F817" s="258"/>
      <c r="G817" s="258"/>
      <c r="H817" s="258"/>
      <c r="I817" s="258"/>
      <c r="J817" s="258"/>
      <c r="K817" s="258"/>
      <c r="L817" s="258"/>
      <c r="M817" s="258"/>
      <c r="N817" s="258"/>
      <c r="O817" s="258"/>
      <c r="P817" s="258"/>
      <c r="Q817" s="258"/>
      <c r="R817" s="258"/>
      <c r="S817" s="258"/>
      <c r="T817" s="258"/>
      <c r="U817" s="258"/>
      <c r="V817" s="258"/>
      <c r="W817" s="258"/>
      <c r="X817" s="258"/>
      <c r="Y817" s="258"/>
    </row>
    <row r="818" spans="1:25">
      <c r="A818" s="273"/>
      <c r="B818" s="280"/>
      <c r="C818" s="280"/>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row>
    <row r="819" spans="1:25">
      <c r="A819" s="273"/>
      <c r="B819" s="280"/>
      <c r="C819" s="280"/>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row>
    <row r="820" spans="1:25">
      <c r="A820" s="273"/>
      <c r="B820" s="280"/>
      <c r="C820" s="280"/>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row>
    <row r="821" spans="1:25">
      <c r="A821" s="273"/>
      <c r="B821" s="280"/>
      <c r="C821" s="280"/>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row>
    <row r="822" spans="1:25">
      <c r="A822" s="273"/>
      <c r="B822" s="280"/>
      <c r="C822" s="280"/>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row>
    <row r="823" spans="1:25">
      <c r="A823" s="273"/>
      <c r="B823" s="280"/>
      <c r="C823" s="280"/>
      <c r="D823" s="258"/>
      <c r="E823" s="258"/>
      <c r="F823" s="258"/>
      <c r="G823" s="258"/>
      <c r="H823" s="258"/>
      <c r="I823" s="258"/>
      <c r="J823" s="258"/>
      <c r="K823" s="258"/>
      <c r="L823" s="258"/>
      <c r="M823" s="258"/>
      <c r="N823" s="258"/>
      <c r="O823" s="258"/>
      <c r="P823" s="258"/>
      <c r="Q823" s="258"/>
      <c r="R823" s="258"/>
      <c r="S823" s="258"/>
      <c r="T823" s="258"/>
      <c r="U823" s="258"/>
      <c r="V823" s="258"/>
      <c r="W823" s="258"/>
      <c r="X823" s="258"/>
      <c r="Y823" s="258"/>
    </row>
    <row r="824" spans="1:25">
      <c r="A824" s="273"/>
      <c r="B824" s="280"/>
      <c r="C824" s="280"/>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row>
    <row r="825" spans="1:25">
      <c r="A825" s="273"/>
      <c r="B825" s="280"/>
      <c r="C825" s="280"/>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row>
    <row r="826" spans="1:25">
      <c r="A826" s="273"/>
      <c r="B826" s="280"/>
      <c r="C826" s="280"/>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row>
    <row r="827" spans="1:25">
      <c r="A827" s="273"/>
      <c r="B827" s="280"/>
      <c r="C827" s="280"/>
      <c r="D827" s="258"/>
      <c r="E827" s="258"/>
      <c r="F827" s="258"/>
      <c r="G827" s="258"/>
      <c r="H827" s="258"/>
      <c r="I827" s="258"/>
      <c r="J827" s="258"/>
      <c r="K827" s="258"/>
      <c r="L827" s="258"/>
      <c r="M827" s="258"/>
      <c r="N827" s="258"/>
      <c r="O827" s="258"/>
      <c r="P827" s="258"/>
      <c r="Q827" s="258"/>
      <c r="R827" s="258"/>
      <c r="S827" s="258"/>
      <c r="T827" s="258"/>
      <c r="U827" s="258"/>
      <c r="V827" s="258"/>
      <c r="W827" s="258"/>
      <c r="X827" s="258"/>
      <c r="Y827" s="258"/>
    </row>
    <row r="828" spans="1:25">
      <c r="A828" s="273"/>
      <c r="B828" s="280"/>
      <c r="C828" s="280"/>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row>
    <row r="829" spans="1:25">
      <c r="A829" s="273"/>
      <c r="B829" s="280"/>
      <c r="C829" s="280"/>
      <c r="D829" s="258"/>
      <c r="E829" s="258"/>
      <c r="F829" s="258"/>
      <c r="G829" s="258"/>
      <c r="H829" s="258"/>
      <c r="I829" s="258"/>
      <c r="J829" s="258"/>
      <c r="K829" s="258"/>
      <c r="L829" s="258"/>
      <c r="M829" s="258"/>
      <c r="N829" s="258"/>
      <c r="O829" s="258"/>
      <c r="P829" s="258"/>
      <c r="Q829" s="258"/>
      <c r="R829" s="258"/>
      <c r="S829" s="258"/>
      <c r="T829" s="258"/>
      <c r="U829" s="258"/>
      <c r="V829" s="258"/>
      <c r="W829" s="258"/>
      <c r="X829" s="258"/>
      <c r="Y829" s="258"/>
    </row>
    <row r="830" spans="1:25">
      <c r="A830" s="273"/>
      <c r="B830" s="280"/>
      <c r="C830" s="280"/>
      <c r="D830" s="258"/>
      <c r="E830" s="258"/>
      <c r="F830" s="258"/>
      <c r="G830" s="258"/>
      <c r="H830" s="258"/>
      <c r="I830" s="258"/>
      <c r="J830" s="258"/>
      <c r="K830" s="258"/>
      <c r="L830" s="258"/>
      <c r="M830" s="258"/>
      <c r="N830" s="258"/>
      <c r="O830" s="258"/>
      <c r="P830" s="258"/>
      <c r="Q830" s="258"/>
      <c r="R830" s="258"/>
      <c r="S830" s="258"/>
      <c r="T830" s="258"/>
      <c r="U830" s="258"/>
      <c r="V830" s="258"/>
      <c r="W830" s="258"/>
      <c r="X830" s="258"/>
      <c r="Y830" s="258"/>
    </row>
    <row r="831" spans="1:25">
      <c r="A831" s="273"/>
      <c r="B831" s="280"/>
      <c r="C831" s="280"/>
      <c r="D831" s="258"/>
      <c r="E831" s="258"/>
      <c r="F831" s="258"/>
      <c r="G831" s="258"/>
      <c r="H831" s="258"/>
      <c r="I831" s="258"/>
      <c r="J831" s="258"/>
      <c r="K831" s="258"/>
      <c r="L831" s="258"/>
      <c r="M831" s="258"/>
      <c r="N831" s="258"/>
      <c r="O831" s="258"/>
      <c r="P831" s="258"/>
      <c r="Q831" s="258"/>
      <c r="R831" s="258"/>
      <c r="S831" s="258"/>
      <c r="T831" s="258"/>
      <c r="U831" s="258"/>
      <c r="V831" s="258"/>
      <c r="W831" s="258"/>
      <c r="X831" s="258"/>
      <c r="Y831" s="258"/>
    </row>
    <row r="832" spans="1:25">
      <c r="A832" s="273"/>
      <c r="B832" s="280"/>
      <c r="C832" s="280"/>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row>
    <row r="833" spans="1:25">
      <c r="A833" s="273"/>
      <c r="B833" s="280"/>
      <c r="C833" s="280"/>
      <c r="D833" s="258"/>
      <c r="E833" s="258"/>
      <c r="F833" s="258"/>
      <c r="G833" s="258"/>
      <c r="H833" s="258"/>
      <c r="I833" s="258"/>
      <c r="J833" s="258"/>
      <c r="K833" s="258"/>
      <c r="L833" s="258"/>
      <c r="M833" s="258"/>
      <c r="N833" s="258"/>
      <c r="O833" s="258"/>
      <c r="P833" s="258"/>
      <c r="Q833" s="258"/>
      <c r="R833" s="258"/>
      <c r="S833" s="258"/>
      <c r="T833" s="258"/>
      <c r="U833" s="258"/>
      <c r="V833" s="258"/>
      <c r="W833" s="258"/>
      <c r="X833" s="258"/>
      <c r="Y833" s="258"/>
    </row>
    <row r="834" spans="1:25">
      <c r="A834" s="273"/>
      <c r="B834" s="280"/>
      <c r="C834" s="280"/>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row>
    <row r="835" spans="1:25">
      <c r="A835" s="273"/>
      <c r="B835" s="280"/>
      <c r="C835" s="280"/>
      <c r="D835" s="258"/>
      <c r="E835" s="258"/>
      <c r="F835" s="258"/>
      <c r="G835" s="258"/>
      <c r="H835" s="258"/>
      <c r="I835" s="258"/>
      <c r="J835" s="258"/>
      <c r="K835" s="258"/>
      <c r="L835" s="258"/>
      <c r="M835" s="258"/>
      <c r="N835" s="258"/>
      <c r="O835" s="258"/>
      <c r="P835" s="258"/>
      <c r="Q835" s="258"/>
      <c r="R835" s="258"/>
      <c r="S835" s="258"/>
      <c r="T835" s="258"/>
      <c r="U835" s="258"/>
      <c r="V835" s="258"/>
      <c r="W835" s="258"/>
      <c r="X835" s="258"/>
      <c r="Y835" s="258"/>
    </row>
    <row r="836" spans="1:25">
      <c r="A836" s="273"/>
      <c r="B836" s="280"/>
      <c r="C836" s="280"/>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row>
    <row r="837" spans="1:25">
      <c r="A837" s="273"/>
      <c r="B837" s="280"/>
      <c r="C837" s="280"/>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row>
    <row r="838" spans="1:25">
      <c r="A838" s="273"/>
      <c r="B838" s="280"/>
      <c r="C838" s="280"/>
      <c r="D838" s="258"/>
      <c r="E838" s="258"/>
      <c r="F838" s="258"/>
      <c r="G838" s="258"/>
      <c r="H838" s="258"/>
      <c r="I838" s="258"/>
      <c r="J838" s="258"/>
      <c r="K838" s="258"/>
      <c r="L838" s="258"/>
      <c r="M838" s="258"/>
      <c r="N838" s="258"/>
      <c r="O838" s="258"/>
      <c r="P838" s="258"/>
      <c r="Q838" s="258"/>
      <c r="R838" s="258"/>
      <c r="S838" s="258"/>
      <c r="T838" s="258"/>
      <c r="U838" s="258"/>
      <c r="V838" s="258"/>
      <c r="W838" s="258"/>
      <c r="X838" s="258"/>
      <c r="Y838" s="258"/>
    </row>
    <row r="839" spans="1:25">
      <c r="A839" s="273"/>
      <c r="B839" s="280"/>
      <c r="C839" s="280"/>
      <c r="D839" s="258"/>
      <c r="E839" s="258"/>
      <c r="F839" s="258"/>
      <c r="G839" s="258"/>
      <c r="H839" s="258"/>
      <c r="I839" s="258"/>
      <c r="J839" s="258"/>
      <c r="K839" s="258"/>
      <c r="L839" s="258"/>
      <c r="M839" s="258"/>
      <c r="N839" s="258"/>
      <c r="O839" s="258"/>
      <c r="P839" s="258"/>
      <c r="Q839" s="258"/>
      <c r="R839" s="258"/>
      <c r="S839" s="258"/>
      <c r="T839" s="258"/>
      <c r="U839" s="258"/>
      <c r="V839" s="258"/>
      <c r="W839" s="258"/>
      <c r="X839" s="258"/>
      <c r="Y839" s="258"/>
    </row>
    <row r="840" spans="1:25">
      <c r="A840" s="273"/>
      <c r="B840" s="280"/>
      <c r="C840" s="280"/>
      <c r="D840" s="258"/>
      <c r="E840" s="258"/>
      <c r="F840" s="258"/>
      <c r="G840" s="258"/>
      <c r="H840" s="258"/>
      <c r="I840" s="258"/>
      <c r="J840" s="258"/>
      <c r="K840" s="258"/>
      <c r="L840" s="258"/>
      <c r="M840" s="258"/>
      <c r="N840" s="258"/>
      <c r="O840" s="258"/>
      <c r="P840" s="258"/>
      <c r="Q840" s="258"/>
      <c r="R840" s="258"/>
      <c r="S840" s="258"/>
      <c r="T840" s="258"/>
      <c r="U840" s="258"/>
      <c r="V840" s="258"/>
      <c r="W840" s="258"/>
      <c r="X840" s="258"/>
      <c r="Y840" s="258"/>
    </row>
    <row r="841" spans="1:25">
      <c r="A841" s="273"/>
      <c r="B841" s="280"/>
      <c r="C841" s="280"/>
      <c r="D841" s="258"/>
      <c r="E841" s="258"/>
      <c r="F841" s="258"/>
      <c r="G841" s="258"/>
      <c r="H841" s="258"/>
      <c r="I841" s="258"/>
      <c r="J841" s="258"/>
      <c r="K841" s="258"/>
      <c r="L841" s="258"/>
      <c r="M841" s="258"/>
      <c r="N841" s="258"/>
      <c r="O841" s="258"/>
      <c r="P841" s="258"/>
      <c r="Q841" s="258"/>
      <c r="R841" s="258"/>
      <c r="S841" s="258"/>
      <c r="T841" s="258"/>
      <c r="U841" s="258"/>
      <c r="V841" s="258"/>
      <c r="W841" s="258"/>
      <c r="X841" s="258"/>
      <c r="Y841" s="258"/>
    </row>
    <row r="842" spans="1:25">
      <c r="A842" s="273"/>
      <c r="B842" s="280"/>
      <c r="C842" s="280"/>
      <c r="D842" s="258"/>
      <c r="E842" s="258"/>
      <c r="F842" s="258"/>
      <c r="G842" s="258"/>
      <c r="H842" s="258"/>
      <c r="I842" s="258"/>
      <c r="J842" s="258"/>
      <c r="K842" s="258"/>
      <c r="L842" s="258"/>
      <c r="M842" s="258"/>
      <c r="N842" s="258"/>
      <c r="O842" s="258"/>
      <c r="P842" s="258"/>
      <c r="Q842" s="258"/>
      <c r="R842" s="258"/>
      <c r="S842" s="258"/>
      <c r="T842" s="258"/>
      <c r="U842" s="258"/>
      <c r="V842" s="258"/>
      <c r="W842" s="258"/>
      <c r="X842" s="258"/>
      <c r="Y842" s="258"/>
    </row>
    <row r="843" spans="1:25">
      <c r="A843" s="273"/>
      <c r="B843" s="280"/>
      <c r="C843" s="280"/>
      <c r="D843" s="258"/>
      <c r="E843" s="258"/>
      <c r="F843" s="258"/>
      <c r="G843" s="258"/>
      <c r="H843" s="258"/>
      <c r="I843" s="258"/>
      <c r="J843" s="258"/>
      <c r="K843" s="258"/>
      <c r="L843" s="258"/>
      <c r="M843" s="258"/>
      <c r="N843" s="258"/>
      <c r="O843" s="258"/>
      <c r="P843" s="258"/>
      <c r="Q843" s="258"/>
      <c r="R843" s="258"/>
      <c r="S843" s="258"/>
      <c r="T843" s="258"/>
      <c r="U843" s="258"/>
      <c r="V843" s="258"/>
      <c r="W843" s="258"/>
      <c r="X843" s="258"/>
      <c r="Y843" s="258"/>
    </row>
    <row r="844" spans="1:25">
      <c r="A844" s="273"/>
      <c r="B844" s="280"/>
      <c r="C844" s="280"/>
      <c r="D844" s="258"/>
      <c r="E844" s="258"/>
      <c r="F844" s="258"/>
      <c r="G844" s="258"/>
      <c r="H844" s="258"/>
      <c r="I844" s="258"/>
      <c r="J844" s="258"/>
      <c r="K844" s="258"/>
      <c r="L844" s="258"/>
      <c r="M844" s="258"/>
      <c r="N844" s="258"/>
      <c r="O844" s="258"/>
      <c r="P844" s="258"/>
      <c r="Q844" s="258"/>
      <c r="R844" s="258"/>
      <c r="S844" s="258"/>
      <c r="T844" s="258"/>
      <c r="U844" s="258"/>
      <c r="V844" s="258"/>
      <c r="W844" s="258"/>
      <c r="X844" s="258"/>
      <c r="Y844" s="258"/>
    </row>
    <row r="845" spans="1:25">
      <c r="A845" s="273"/>
      <c r="B845" s="280"/>
      <c r="C845" s="280"/>
      <c r="D845" s="258"/>
      <c r="E845" s="258"/>
      <c r="F845" s="258"/>
      <c r="G845" s="258"/>
      <c r="H845" s="258"/>
      <c r="I845" s="258"/>
      <c r="J845" s="258"/>
      <c r="K845" s="258"/>
      <c r="L845" s="258"/>
      <c r="M845" s="258"/>
      <c r="N845" s="258"/>
      <c r="O845" s="258"/>
      <c r="P845" s="258"/>
      <c r="Q845" s="258"/>
      <c r="R845" s="258"/>
      <c r="S845" s="258"/>
      <c r="T845" s="258"/>
      <c r="U845" s="258"/>
      <c r="V845" s="258"/>
      <c r="W845" s="258"/>
      <c r="X845" s="258"/>
      <c r="Y845" s="258"/>
    </row>
    <row r="846" spans="1:25">
      <c r="A846" s="273"/>
      <c r="B846" s="280"/>
      <c r="C846" s="280"/>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row>
    <row r="847" spans="1:25">
      <c r="A847" s="273"/>
      <c r="B847" s="280"/>
      <c r="C847" s="280"/>
      <c r="D847" s="258"/>
      <c r="E847" s="258"/>
      <c r="F847" s="258"/>
      <c r="G847" s="258"/>
      <c r="H847" s="258"/>
      <c r="I847" s="258"/>
      <c r="J847" s="258"/>
      <c r="K847" s="258"/>
      <c r="L847" s="258"/>
      <c r="M847" s="258"/>
      <c r="N847" s="258"/>
      <c r="O847" s="258"/>
      <c r="P847" s="258"/>
      <c r="Q847" s="258"/>
      <c r="R847" s="258"/>
      <c r="S847" s="258"/>
      <c r="T847" s="258"/>
      <c r="U847" s="258"/>
      <c r="V847" s="258"/>
      <c r="W847" s="258"/>
      <c r="X847" s="258"/>
      <c r="Y847" s="258"/>
    </row>
    <row r="848" spans="1:25">
      <c r="A848" s="273"/>
      <c r="B848" s="280"/>
      <c r="C848" s="280"/>
      <c r="D848" s="258"/>
      <c r="E848" s="258"/>
      <c r="F848" s="258"/>
      <c r="G848" s="258"/>
      <c r="H848" s="258"/>
      <c r="I848" s="258"/>
      <c r="J848" s="258"/>
      <c r="K848" s="258"/>
      <c r="L848" s="258"/>
      <c r="M848" s="258"/>
      <c r="N848" s="258"/>
      <c r="O848" s="258"/>
      <c r="P848" s="258"/>
      <c r="Q848" s="258"/>
      <c r="R848" s="258"/>
      <c r="S848" s="258"/>
      <c r="T848" s="258"/>
      <c r="U848" s="258"/>
      <c r="V848" s="258"/>
      <c r="W848" s="258"/>
      <c r="X848" s="258"/>
      <c r="Y848" s="258"/>
    </row>
    <row r="849" spans="1:25">
      <c r="A849" s="273"/>
      <c r="B849" s="280"/>
      <c r="C849" s="280"/>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row>
    <row r="850" spans="1:25">
      <c r="A850" s="273"/>
      <c r="B850" s="280"/>
      <c r="C850" s="280"/>
      <c r="D850" s="258"/>
      <c r="E850" s="258"/>
      <c r="F850" s="258"/>
      <c r="G850" s="258"/>
      <c r="H850" s="258"/>
      <c r="I850" s="258"/>
      <c r="J850" s="258"/>
      <c r="K850" s="258"/>
      <c r="L850" s="258"/>
      <c r="M850" s="258"/>
      <c r="N850" s="258"/>
      <c r="O850" s="258"/>
      <c r="P850" s="258"/>
      <c r="Q850" s="258"/>
      <c r="R850" s="258"/>
      <c r="S850" s="258"/>
      <c r="T850" s="258"/>
      <c r="U850" s="258"/>
      <c r="V850" s="258"/>
      <c r="W850" s="258"/>
      <c r="X850" s="258"/>
      <c r="Y850" s="258"/>
    </row>
    <row r="851" spans="1:25">
      <c r="A851" s="273"/>
      <c r="B851" s="280"/>
      <c r="C851" s="280"/>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row>
    <row r="852" spans="1:25">
      <c r="A852" s="273"/>
      <c r="B852" s="280"/>
      <c r="C852" s="280"/>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row>
    <row r="853" spans="1:25">
      <c r="A853" s="273"/>
      <c r="B853" s="280"/>
      <c r="C853" s="280"/>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row>
    <row r="854" spans="1:25">
      <c r="A854" s="273"/>
      <c r="B854" s="280"/>
      <c r="C854" s="280"/>
      <c r="D854" s="258"/>
      <c r="E854" s="258"/>
      <c r="F854" s="258"/>
      <c r="G854" s="258"/>
      <c r="H854" s="258"/>
      <c r="I854" s="258"/>
      <c r="J854" s="258"/>
      <c r="K854" s="258"/>
      <c r="L854" s="258"/>
      <c r="M854" s="258"/>
      <c r="N854" s="258"/>
      <c r="O854" s="258"/>
      <c r="P854" s="258"/>
      <c r="Q854" s="258"/>
      <c r="R854" s="258"/>
      <c r="S854" s="258"/>
      <c r="T854" s="258"/>
      <c r="U854" s="258"/>
      <c r="V854" s="258"/>
      <c r="W854" s="258"/>
      <c r="X854" s="258"/>
      <c r="Y854" s="258"/>
    </row>
    <row r="855" spans="1:25">
      <c r="A855" s="273"/>
      <c r="B855" s="280"/>
      <c r="C855" s="280"/>
      <c r="D855" s="258"/>
      <c r="E855" s="258"/>
      <c r="F855" s="258"/>
      <c r="G855" s="258"/>
      <c r="H855" s="258"/>
      <c r="I855" s="258"/>
      <c r="J855" s="258"/>
      <c r="K855" s="258"/>
      <c r="L855" s="258"/>
      <c r="M855" s="258"/>
      <c r="N855" s="258"/>
      <c r="O855" s="258"/>
      <c r="P855" s="258"/>
      <c r="Q855" s="258"/>
      <c r="R855" s="258"/>
      <c r="S855" s="258"/>
      <c r="T855" s="258"/>
      <c r="U855" s="258"/>
      <c r="V855" s="258"/>
      <c r="W855" s="258"/>
      <c r="X855" s="258"/>
      <c r="Y855" s="258"/>
    </row>
    <row r="856" spans="1:25">
      <c r="A856" s="273"/>
      <c r="B856" s="280"/>
      <c r="C856" s="280"/>
      <c r="D856" s="258"/>
      <c r="E856" s="258"/>
      <c r="F856" s="258"/>
      <c r="G856" s="258"/>
      <c r="H856" s="258"/>
      <c r="I856" s="258"/>
      <c r="J856" s="258"/>
      <c r="K856" s="258"/>
      <c r="L856" s="258"/>
      <c r="M856" s="258"/>
      <c r="N856" s="258"/>
      <c r="O856" s="258"/>
      <c r="P856" s="258"/>
      <c r="Q856" s="258"/>
      <c r="R856" s="258"/>
      <c r="S856" s="258"/>
      <c r="T856" s="258"/>
      <c r="U856" s="258"/>
      <c r="V856" s="258"/>
      <c r="W856" s="258"/>
      <c r="X856" s="258"/>
      <c r="Y856" s="258"/>
    </row>
    <row r="857" spans="1:25">
      <c r="A857" s="273"/>
      <c r="B857" s="280"/>
      <c r="C857" s="280"/>
      <c r="D857" s="258"/>
      <c r="E857" s="258"/>
      <c r="F857" s="258"/>
      <c r="G857" s="258"/>
      <c r="H857" s="258"/>
      <c r="I857" s="258"/>
      <c r="J857" s="258"/>
      <c r="K857" s="258"/>
      <c r="L857" s="258"/>
      <c r="M857" s="258"/>
      <c r="N857" s="258"/>
      <c r="O857" s="258"/>
      <c r="P857" s="258"/>
      <c r="Q857" s="258"/>
      <c r="R857" s="258"/>
      <c r="S857" s="258"/>
      <c r="T857" s="258"/>
      <c r="U857" s="258"/>
      <c r="V857" s="258"/>
      <c r="W857" s="258"/>
      <c r="X857" s="258"/>
      <c r="Y857" s="258"/>
    </row>
    <row r="858" spans="1:25">
      <c r="A858" s="273"/>
      <c r="B858" s="280"/>
      <c r="C858" s="280"/>
      <c r="D858" s="258"/>
      <c r="E858" s="258"/>
      <c r="F858" s="258"/>
      <c r="G858" s="258"/>
      <c r="H858" s="258"/>
      <c r="I858" s="258"/>
      <c r="J858" s="258"/>
      <c r="K858" s="258"/>
      <c r="L858" s="258"/>
      <c r="M858" s="258"/>
      <c r="N858" s="258"/>
      <c r="O858" s="258"/>
      <c r="P858" s="258"/>
      <c r="Q858" s="258"/>
      <c r="R858" s="258"/>
      <c r="S858" s="258"/>
      <c r="T858" s="258"/>
      <c r="U858" s="258"/>
      <c r="V858" s="258"/>
      <c r="W858" s="258"/>
      <c r="X858" s="258"/>
      <c r="Y858" s="258"/>
    </row>
    <row r="859" spans="1:25">
      <c r="A859" s="273"/>
      <c r="B859" s="280"/>
      <c r="C859" s="280"/>
      <c r="D859" s="258"/>
      <c r="E859" s="258"/>
      <c r="F859" s="258"/>
      <c r="G859" s="258"/>
      <c r="H859" s="258"/>
      <c r="I859" s="258"/>
      <c r="J859" s="258"/>
      <c r="K859" s="258"/>
      <c r="L859" s="258"/>
      <c r="M859" s="258"/>
      <c r="N859" s="258"/>
      <c r="O859" s="258"/>
      <c r="P859" s="258"/>
      <c r="Q859" s="258"/>
      <c r="R859" s="258"/>
      <c r="S859" s="258"/>
      <c r="T859" s="258"/>
      <c r="U859" s="258"/>
      <c r="V859" s="258"/>
      <c r="W859" s="258"/>
      <c r="X859" s="258"/>
      <c r="Y859" s="258"/>
    </row>
    <row r="860" spans="1:25">
      <c r="A860" s="273"/>
      <c r="B860" s="280"/>
      <c r="C860" s="280"/>
      <c r="D860" s="258"/>
      <c r="E860" s="258"/>
      <c r="F860" s="258"/>
      <c r="G860" s="258"/>
      <c r="H860" s="258"/>
      <c r="I860" s="258"/>
      <c r="J860" s="258"/>
      <c r="K860" s="258"/>
      <c r="L860" s="258"/>
      <c r="M860" s="258"/>
      <c r="N860" s="258"/>
      <c r="O860" s="258"/>
      <c r="P860" s="258"/>
      <c r="Q860" s="258"/>
      <c r="R860" s="258"/>
      <c r="S860" s="258"/>
      <c r="T860" s="258"/>
      <c r="U860" s="258"/>
      <c r="V860" s="258"/>
      <c r="W860" s="258"/>
      <c r="X860" s="258"/>
      <c r="Y860" s="258"/>
    </row>
    <row r="861" spans="1:25">
      <c r="A861" s="273"/>
      <c r="B861" s="280"/>
      <c r="C861" s="280"/>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row>
    <row r="862" spans="1:25">
      <c r="A862" s="273"/>
      <c r="B862" s="280"/>
      <c r="C862" s="280"/>
      <c r="D862" s="258"/>
      <c r="E862" s="258"/>
      <c r="F862" s="258"/>
      <c r="G862" s="258"/>
      <c r="H862" s="258"/>
      <c r="I862" s="258"/>
      <c r="J862" s="258"/>
      <c r="K862" s="258"/>
      <c r="L862" s="258"/>
      <c r="M862" s="258"/>
      <c r="N862" s="258"/>
      <c r="O862" s="258"/>
      <c r="P862" s="258"/>
      <c r="Q862" s="258"/>
      <c r="R862" s="258"/>
      <c r="S862" s="258"/>
      <c r="T862" s="258"/>
      <c r="U862" s="258"/>
      <c r="V862" s="258"/>
      <c r="W862" s="258"/>
      <c r="X862" s="258"/>
      <c r="Y862" s="258"/>
    </row>
    <row r="863" spans="1:25">
      <c r="A863" s="273"/>
      <c r="B863" s="280"/>
      <c r="C863" s="280"/>
      <c r="D863" s="258"/>
      <c r="E863" s="258"/>
      <c r="F863" s="258"/>
      <c r="G863" s="258"/>
      <c r="H863" s="258"/>
      <c r="I863" s="258"/>
      <c r="J863" s="258"/>
      <c r="K863" s="258"/>
      <c r="L863" s="258"/>
      <c r="M863" s="258"/>
      <c r="N863" s="258"/>
      <c r="O863" s="258"/>
      <c r="P863" s="258"/>
      <c r="Q863" s="258"/>
      <c r="R863" s="258"/>
      <c r="S863" s="258"/>
      <c r="T863" s="258"/>
      <c r="U863" s="258"/>
      <c r="V863" s="258"/>
      <c r="W863" s="258"/>
      <c r="X863" s="258"/>
      <c r="Y863" s="258"/>
    </row>
    <row r="864" spans="1:25">
      <c r="A864" s="273"/>
      <c r="B864" s="280"/>
      <c r="C864" s="280"/>
      <c r="D864" s="258"/>
      <c r="E864" s="258"/>
      <c r="F864" s="258"/>
      <c r="G864" s="258"/>
      <c r="H864" s="258"/>
      <c r="I864" s="258"/>
      <c r="J864" s="258"/>
      <c r="K864" s="258"/>
      <c r="L864" s="258"/>
      <c r="M864" s="258"/>
      <c r="N864" s="258"/>
      <c r="O864" s="258"/>
      <c r="P864" s="258"/>
      <c r="Q864" s="258"/>
      <c r="R864" s="258"/>
      <c r="S864" s="258"/>
      <c r="T864" s="258"/>
      <c r="U864" s="258"/>
      <c r="V864" s="258"/>
      <c r="W864" s="258"/>
      <c r="X864" s="258"/>
      <c r="Y864" s="258"/>
    </row>
    <row r="865" spans="1:25">
      <c r="A865" s="273"/>
      <c r="B865" s="280"/>
      <c r="C865" s="280"/>
      <c r="D865" s="258"/>
      <c r="E865" s="258"/>
      <c r="F865" s="258"/>
      <c r="G865" s="258"/>
      <c r="H865" s="258"/>
      <c r="I865" s="258"/>
      <c r="J865" s="258"/>
      <c r="K865" s="258"/>
      <c r="L865" s="258"/>
      <c r="M865" s="258"/>
      <c r="N865" s="258"/>
      <c r="O865" s="258"/>
      <c r="P865" s="258"/>
      <c r="Q865" s="258"/>
      <c r="R865" s="258"/>
      <c r="S865" s="258"/>
      <c r="T865" s="258"/>
      <c r="U865" s="258"/>
      <c r="V865" s="258"/>
      <c r="W865" s="258"/>
      <c r="X865" s="258"/>
      <c r="Y865" s="258"/>
    </row>
    <row r="866" spans="1:25">
      <c r="A866" s="273"/>
      <c r="B866" s="280"/>
      <c r="C866" s="280"/>
      <c r="D866" s="258"/>
      <c r="E866" s="258"/>
      <c r="F866" s="258"/>
      <c r="G866" s="258"/>
      <c r="H866" s="258"/>
      <c r="I866" s="258"/>
      <c r="J866" s="258"/>
      <c r="K866" s="258"/>
      <c r="L866" s="258"/>
      <c r="M866" s="258"/>
      <c r="N866" s="258"/>
      <c r="O866" s="258"/>
      <c r="P866" s="258"/>
      <c r="Q866" s="258"/>
      <c r="R866" s="258"/>
      <c r="S866" s="258"/>
      <c r="T866" s="258"/>
      <c r="U866" s="258"/>
      <c r="V866" s="258"/>
      <c r="W866" s="258"/>
      <c r="X866" s="258"/>
      <c r="Y866" s="258"/>
    </row>
    <row r="867" spans="1:25">
      <c r="A867" s="273"/>
      <c r="B867" s="280"/>
      <c r="C867" s="280"/>
      <c r="D867" s="258"/>
      <c r="E867" s="258"/>
      <c r="F867" s="258"/>
      <c r="G867" s="258"/>
      <c r="H867" s="258"/>
      <c r="I867" s="258"/>
      <c r="J867" s="258"/>
      <c r="K867" s="258"/>
      <c r="L867" s="258"/>
      <c r="M867" s="258"/>
      <c r="N867" s="258"/>
      <c r="O867" s="258"/>
      <c r="P867" s="258"/>
      <c r="Q867" s="258"/>
      <c r="R867" s="258"/>
      <c r="S867" s="258"/>
      <c r="T867" s="258"/>
      <c r="U867" s="258"/>
      <c r="V867" s="258"/>
      <c r="W867" s="258"/>
      <c r="X867" s="258"/>
      <c r="Y867" s="258"/>
    </row>
    <row r="868" spans="1:25">
      <c r="A868" s="273"/>
      <c r="B868" s="280"/>
      <c r="C868" s="280"/>
      <c r="D868" s="258"/>
      <c r="E868" s="258"/>
      <c r="F868" s="258"/>
      <c r="G868" s="258"/>
      <c r="H868" s="258"/>
      <c r="I868" s="258"/>
      <c r="J868" s="258"/>
      <c r="K868" s="258"/>
      <c r="L868" s="258"/>
      <c r="M868" s="258"/>
      <c r="N868" s="258"/>
      <c r="O868" s="258"/>
      <c r="P868" s="258"/>
      <c r="Q868" s="258"/>
      <c r="R868" s="258"/>
      <c r="S868" s="258"/>
      <c r="T868" s="258"/>
      <c r="U868" s="258"/>
      <c r="V868" s="258"/>
      <c r="W868" s="258"/>
      <c r="X868" s="258"/>
      <c r="Y868" s="258"/>
    </row>
    <row r="869" spans="1:25">
      <c r="A869" s="273"/>
      <c r="B869" s="280"/>
      <c r="C869" s="280"/>
      <c r="D869" s="258"/>
      <c r="E869" s="258"/>
      <c r="F869" s="258"/>
      <c r="G869" s="258"/>
      <c r="H869" s="258"/>
      <c r="I869" s="258"/>
      <c r="J869" s="258"/>
      <c r="K869" s="258"/>
      <c r="L869" s="258"/>
      <c r="M869" s="258"/>
      <c r="N869" s="258"/>
      <c r="O869" s="258"/>
      <c r="P869" s="258"/>
      <c r="Q869" s="258"/>
      <c r="R869" s="258"/>
      <c r="S869" s="258"/>
      <c r="T869" s="258"/>
      <c r="U869" s="258"/>
      <c r="V869" s="258"/>
      <c r="W869" s="258"/>
      <c r="X869" s="258"/>
      <c r="Y869" s="258"/>
    </row>
    <row r="870" spans="1:25">
      <c r="A870" s="273"/>
      <c r="B870" s="280"/>
      <c r="C870" s="280"/>
      <c r="D870" s="258"/>
      <c r="E870" s="258"/>
      <c r="F870" s="258"/>
      <c r="G870" s="258"/>
      <c r="H870" s="258"/>
      <c r="I870" s="258"/>
      <c r="J870" s="258"/>
      <c r="K870" s="258"/>
      <c r="L870" s="258"/>
      <c r="M870" s="258"/>
      <c r="N870" s="258"/>
      <c r="O870" s="258"/>
      <c r="P870" s="258"/>
      <c r="Q870" s="258"/>
      <c r="R870" s="258"/>
      <c r="S870" s="258"/>
      <c r="T870" s="258"/>
      <c r="U870" s="258"/>
      <c r="V870" s="258"/>
      <c r="W870" s="258"/>
      <c r="X870" s="258"/>
      <c r="Y870" s="258"/>
    </row>
    <row r="871" spans="1:25">
      <c r="A871" s="273"/>
      <c r="B871" s="280"/>
      <c r="C871" s="280"/>
      <c r="D871" s="258"/>
      <c r="E871" s="258"/>
      <c r="F871" s="258"/>
      <c r="G871" s="258"/>
      <c r="H871" s="258"/>
      <c r="I871" s="258"/>
      <c r="J871" s="258"/>
      <c r="K871" s="258"/>
      <c r="L871" s="258"/>
      <c r="M871" s="258"/>
      <c r="N871" s="258"/>
      <c r="O871" s="258"/>
      <c r="P871" s="258"/>
      <c r="Q871" s="258"/>
      <c r="R871" s="258"/>
      <c r="S871" s="258"/>
      <c r="T871" s="258"/>
      <c r="U871" s="258"/>
      <c r="V871" s="258"/>
      <c r="W871" s="258"/>
      <c r="X871" s="258"/>
      <c r="Y871" s="258"/>
    </row>
    <row r="872" spans="1:25">
      <c r="A872" s="273"/>
      <c r="B872" s="280"/>
      <c r="C872" s="280"/>
      <c r="D872" s="258"/>
      <c r="E872" s="258"/>
      <c r="F872" s="258"/>
      <c r="G872" s="258"/>
      <c r="H872" s="258"/>
      <c r="I872" s="258"/>
      <c r="J872" s="258"/>
      <c r="K872" s="258"/>
      <c r="L872" s="258"/>
      <c r="M872" s="258"/>
      <c r="N872" s="258"/>
      <c r="O872" s="258"/>
      <c r="P872" s="258"/>
      <c r="Q872" s="258"/>
      <c r="R872" s="258"/>
      <c r="S872" s="258"/>
      <c r="T872" s="258"/>
      <c r="U872" s="258"/>
      <c r="V872" s="258"/>
      <c r="W872" s="258"/>
      <c r="X872" s="258"/>
      <c r="Y872" s="258"/>
    </row>
    <row r="873" spans="1:25">
      <c r="A873" s="273"/>
      <c r="B873" s="280"/>
      <c r="C873" s="280"/>
      <c r="D873" s="258"/>
      <c r="E873" s="258"/>
      <c r="F873" s="258"/>
      <c r="G873" s="258"/>
      <c r="H873" s="258"/>
      <c r="I873" s="258"/>
      <c r="J873" s="258"/>
      <c r="K873" s="258"/>
      <c r="L873" s="258"/>
      <c r="M873" s="258"/>
      <c r="N873" s="258"/>
      <c r="O873" s="258"/>
      <c r="P873" s="258"/>
      <c r="Q873" s="258"/>
      <c r="R873" s="258"/>
      <c r="S873" s="258"/>
      <c r="T873" s="258"/>
      <c r="U873" s="258"/>
      <c r="V873" s="258"/>
      <c r="W873" s="258"/>
      <c r="X873" s="258"/>
      <c r="Y873" s="258"/>
    </row>
    <row r="874" spans="1:25">
      <c r="A874" s="273"/>
      <c r="B874" s="280"/>
      <c r="C874" s="280"/>
      <c r="D874" s="258"/>
      <c r="E874" s="258"/>
      <c r="F874" s="258"/>
      <c r="G874" s="258"/>
      <c r="H874" s="258"/>
      <c r="I874" s="258"/>
      <c r="J874" s="258"/>
      <c r="K874" s="258"/>
      <c r="L874" s="258"/>
      <c r="M874" s="258"/>
      <c r="N874" s="258"/>
      <c r="O874" s="258"/>
      <c r="P874" s="258"/>
      <c r="Q874" s="258"/>
      <c r="R874" s="258"/>
      <c r="S874" s="258"/>
      <c r="T874" s="258"/>
      <c r="U874" s="258"/>
      <c r="V874" s="258"/>
      <c r="W874" s="258"/>
      <c r="X874" s="258"/>
      <c r="Y874" s="258"/>
    </row>
    <row r="875" spans="1:25">
      <c r="A875" s="273"/>
      <c r="B875" s="280"/>
      <c r="C875" s="280"/>
      <c r="D875" s="258"/>
      <c r="E875" s="258"/>
      <c r="F875" s="258"/>
      <c r="G875" s="258"/>
      <c r="H875" s="258"/>
      <c r="I875" s="258"/>
      <c r="J875" s="258"/>
      <c r="K875" s="258"/>
      <c r="L875" s="258"/>
      <c r="M875" s="258"/>
      <c r="N875" s="258"/>
      <c r="O875" s="258"/>
      <c r="P875" s="258"/>
      <c r="Q875" s="258"/>
      <c r="R875" s="258"/>
      <c r="S875" s="258"/>
      <c r="T875" s="258"/>
      <c r="U875" s="258"/>
      <c r="V875" s="258"/>
      <c r="W875" s="258"/>
      <c r="X875" s="258"/>
      <c r="Y875" s="258"/>
    </row>
    <row r="876" spans="1:25">
      <c r="A876" s="273"/>
      <c r="B876" s="280"/>
      <c r="C876" s="280"/>
      <c r="D876" s="258"/>
      <c r="E876" s="258"/>
      <c r="F876" s="258"/>
      <c r="G876" s="258"/>
      <c r="H876" s="258"/>
      <c r="I876" s="258"/>
      <c r="J876" s="258"/>
      <c r="K876" s="258"/>
      <c r="L876" s="258"/>
      <c r="M876" s="258"/>
      <c r="N876" s="258"/>
      <c r="O876" s="258"/>
      <c r="P876" s="258"/>
      <c r="Q876" s="258"/>
      <c r="R876" s="258"/>
      <c r="S876" s="258"/>
      <c r="T876" s="258"/>
      <c r="U876" s="258"/>
      <c r="V876" s="258"/>
      <c r="W876" s="258"/>
      <c r="X876" s="258"/>
      <c r="Y876" s="258"/>
    </row>
    <row r="877" spans="1:25">
      <c r="A877" s="273"/>
      <c r="B877" s="280"/>
      <c r="C877" s="280"/>
      <c r="D877" s="258"/>
      <c r="E877" s="258"/>
      <c r="F877" s="258"/>
      <c r="G877" s="258"/>
      <c r="H877" s="258"/>
      <c r="I877" s="258"/>
      <c r="J877" s="258"/>
      <c r="K877" s="258"/>
      <c r="L877" s="258"/>
      <c r="M877" s="258"/>
      <c r="N877" s="258"/>
      <c r="O877" s="258"/>
      <c r="P877" s="258"/>
      <c r="Q877" s="258"/>
      <c r="R877" s="258"/>
      <c r="S877" s="258"/>
      <c r="T877" s="258"/>
      <c r="U877" s="258"/>
      <c r="V877" s="258"/>
      <c r="W877" s="258"/>
      <c r="X877" s="258"/>
      <c r="Y877" s="258"/>
    </row>
    <row r="878" spans="1:25">
      <c r="A878" s="273"/>
      <c r="B878" s="280"/>
      <c r="C878" s="280"/>
      <c r="D878" s="258"/>
      <c r="E878" s="258"/>
      <c r="F878" s="258"/>
      <c r="G878" s="258"/>
      <c r="H878" s="258"/>
      <c r="I878" s="258"/>
      <c r="J878" s="258"/>
      <c r="K878" s="258"/>
      <c r="L878" s="258"/>
      <c r="M878" s="258"/>
      <c r="N878" s="258"/>
      <c r="O878" s="258"/>
      <c r="P878" s="258"/>
      <c r="Q878" s="258"/>
      <c r="R878" s="258"/>
      <c r="S878" s="258"/>
      <c r="T878" s="258"/>
      <c r="U878" s="258"/>
      <c r="V878" s="258"/>
      <c r="W878" s="258"/>
      <c r="X878" s="258"/>
      <c r="Y878" s="258"/>
    </row>
    <row r="879" spans="1:25">
      <c r="A879" s="273"/>
      <c r="B879" s="280"/>
      <c r="C879" s="280"/>
      <c r="D879" s="258"/>
      <c r="E879" s="258"/>
      <c r="F879" s="258"/>
      <c r="G879" s="258"/>
      <c r="H879" s="258"/>
      <c r="I879" s="258"/>
      <c r="J879" s="258"/>
      <c r="K879" s="258"/>
      <c r="L879" s="258"/>
      <c r="M879" s="258"/>
      <c r="N879" s="258"/>
      <c r="O879" s="258"/>
      <c r="P879" s="258"/>
      <c r="Q879" s="258"/>
      <c r="R879" s="258"/>
      <c r="S879" s="258"/>
      <c r="T879" s="258"/>
      <c r="U879" s="258"/>
      <c r="V879" s="258"/>
      <c r="W879" s="258"/>
      <c r="X879" s="258"/>
      <c r="Y879" s="258"/>
    </row>
    <row r="880" spans="1:25">
      <c r="A880" s="273"/>
      <c r="B880" s="280"/>
      <c r="C880" s="280"/>
      <c r="D880" s="258"/>
      <c r="E880" s="258"/>
      <c r="F880" s="258"/>
      <c r="G880" s="258"/>
      <c r="H880" s="258"/>
      <c r="I880" s="258"/>
      <c r="J880" s="258"/>
      <c r="K880" s="258"/>
      <c r="L880" s="258"/>
      <c r="M880" s="258"/>
      <c r="N880" s="258"/>
      <c r="O880" s="258"/>
      <c r="P880" s="258"/>
      <c r="Q880" s="258"/>
      <c r="R880" s="258"/>
      <c r="S880" s="258"/>
      <c r="T880" s="258"/>
      <c r="U880" s="258"/>
      <c r="V880" s="258"/>
      <c r="W880" s="258"/>
      <c r="X880" s="258"/>
      <c r="Y880" s="258"/>
    </row>
    <row r="881" spans="1:25">
      <c r="A881" s="273"/>
      <c r="B881" s="280"/>
      <c r="C881" s="280"/>
      <c r="D881" s="258"/>
      <c r="E881" s="258"/>
      <c r="F881" s="258"/>
      <c r="G881" s="258"/>
      <c r="H881" s="258"/>
      <c r="I881" s="258"/>
      <c r="J881" s="258"/>
      <c r="K881" s="258"/>
      <c r="L881" s="258"/>
      <c r="M881" s="258"/>
      <c r="N881" s="258"/>
      <c r="O881" s="258"/>
      <c r="P881" s="258"/>
      <c r="Q881" s="258"/>
      <c r="R881" s="258"/>
      <c r="S881" s="258"/>
      <c r="T881" s="258"/>
      <c r="U881" s="258"/>
      <c r="V881" s="258"/>
      <c r="W881" s="258"/>
      <c r="X881" s="258"/>
      <c r="Y881" s="258"/>
    </row>
    <row r="882" spans="1:25">
      <c r="A882" s="273"/>
      <c r="B882" s="280"/>
      <c r="C882" s="280"/>
      <c r="D882" s="258"/>
      <c r="E882" s="258"/>
      <c r="F882" s="258"/>
      <c r="G882" s="258"/>
      <c r="H882" s="258"/>
      <c r="I882" s="258"/>
      <c r="J882" s="258"/>
      <c r="K882" s="258"/>
      <c r="L882" s="258"/>
      <c r="M882" s="258"/>
      <c r="N882" s="258"/>
      <c r="O882" s="258"/>
      <c r="P882" s="258"/>
      <c r="Q882" s="258"/>
      <c r="R882" s="258"/>
      <c r="S882" s="258"/>
      <c r="T882" s="258"/>
      <c r="U882" s="258"/>
      <c r="V882" s="258"/>
      <c r="W882" s="258"/>
      <c r="X882" s="258"/>
      <c r="Y882" s="258"/>
    </row>
    <row r="883" spans="1:25">
      <c r="A883" s="273"/>
      <c r="B883" s="280"/>
      <c r="C883" s="280"/>
      <c r="D883" s="258"/>
      <c r="E883" s="258"/>
      <c r="F883" s="258"/>
      <c r="G883" s="258"/>
      <c r="H883" s="258"/>
      <c r="I883" s="258"/>
      <c r="J883" s="258"/>
      <c r="K883" s="258"/>
      <c r="L883" s="258"/>
      <c r="M883" s="258"/>
      <c r="N883" s="258"/>
      <c r="O883" s="258"/>
      <c r="P883" s="258"/>
      <c r="Q883" s="258"/>
      <c r="R883" s="258"/>
      <c r="S883" s="258"/>
      <c r="T883" s="258"/>
      <c r="U883" s="258"/>
      <c r="V883" s="258"/>
      <c r="W883" s="258"/>
      <c r="X883" s="258"/>
      <c r="Y883" s="258"/>
    </row>
    <row r="884" spans="1:25">
      <c r="A884" s="273"/>
      <c r="B884" s="280"/>
      <c r="C884" s="280"/>
      <c r="D884" s="258"/>
      <c r="E884" s="258"/>
      <c r="F884" s="258"/>
      <c r="G884" s="258"/>
      <c r="H884" s="258"/>
      <c r="I884" s="258"/>
      <c r="J884" s="258"/>
      <c r="K884" s="258"/>
      <c r="L884" s="258"/>
      <c r="M884" s="258"/>
      <c r="N884" s="258"/>
      <c r="O884" s="258"/>
      <c r="P884" s="258"/>
      <c r="Q884" s="258"/>
      <c r="R884" s="258"/>
      <c r="S884" s="258"/>
      <c r="T884" s="258"/>
      <c r="U884" s="258"/>
      <c r="V884" s="258"/>
      <c r="W884" s="258"/>
      <c r="X884" s="258"/>
      <c r="Y884" s="258"/>
    </row>
    <row r="885" spans="1:25">
      <c r="A885" s="273"/>
      <c r="B885" s="280"/>
      <c r="C885" s="280"/>
      <c r="D885" s="258"/>
      <c r="E885" s="258"/>
      <c r="F885" s="258"/>
      <c r="G885" s="258"/>
      <c r="H885" s="258"/>
      <c r="I885" s="258"/>
      <c r="J885" s="258"/>
      <c r="K885" s="258"/>
      <c r="L885" s="258"/>
      <c r="M885" s="258"/>
      <c r="N885" s="258"/>
      <c r="O885" s="258"/>
      <c r="P885" s="258"/>
      <c r="Q885" s="258"/>
      <c r="R885" s="258"/>
      <c r="S885" s="258"/>
      <c r="T885" s="258"/>
      <c r="U885" s="258"/>
      <c r="V885" s="258"/>
      <c r="W885" s="258"/>
      <c r="X885" s="258"/>
      <c r="Y885" s="258"/>
    </row>
    <row r="886" spans="1:25">
      <c r="A886" s="273"/>
      <c r="B886" s="280"/>
      <c r="C886" s="280"/>
      <c r="D886" s="258"/>
      <c r="E886" s="258"/>
      <c r="F886" s="258"/>
      <c r="G886" s="258"/>
      <c r="H886" s="258"/>
      <c r="I886" s="258"/>
      <c r="J886" s="258"/>
      <c r="K886" s="258"/>
      <c r="L886" s="258"/>
      <c r="M886" s="258"/>
      <c r="N886" s="258"/>
      <c r="O886" s="258"/>
      <c r="P886" s="258"/>
      <c r="Q886" s="258"/>
      <c r="R886" s="258"/>
      <c r="S886" s="258"/>
      <c r="T886" s="258"/>
      <c r="U886" s="258"/>
      <c r="V886" s="258"/>
      <c r="W886" s="258"/>
      <c r="X886" s="258"/>
      <c r="Y886" s="258"/>
    </row>
    <row r="887" spans="1:25">
      <c r="A887" s="273"/>
      <c r="B887" s="280"/>
      <c r="C887" s="280"/>
      <c r="D887" s="258"/>
      <c r="E887" s="258"/>
      <c r="F887" s="258"/>
      <c r="G887" s="258"/>
      <c r="H887" s="258"/>
      <c r="I887" s="258"/>
      <c r="J887" s="258"/>
      <c r="K887" s="258"/>
      <c r="L887" s="258"/>
      <c r="M887" s="258"/>
      <c r="N887" s="258"/>
      <c r="O887" s="258"/>
      <c r="P887" s="258"/>
      <c r="Q887" s="258"/>
      <c r="R887" s="258"/>
      <c r="S887" s="258"/>
      <c r="T887" s="258"/>
      <c r="U887" s="258"/>
      <c r="V887" s="258"/>
      <c r="W887" s="258"/>
      <c r="X887" s="258"/>
      <c r="Y887" s="258"/>
    </row>
    <row r="888" spans="1:25">
      <c r="A888" s="273"/>
      <c r="B888" s="280"/>
      <c r="C888" s="280"/>
      <c r="D888" s="258"/>
      <c r="E888" s="258"/>
      <c r="F888" s="258"/>
      <c r="G888" s="258"/>
      <c r="H888" s="258"/>
      <c r="I888" s="258"/>
      <c r="J888" s="258"/>
      <c r="K888" s="258"/>
      <c r="L888" s="258"/>
      <c r="M888" s="258"/>
      <c r="N888" s="258"/>
      <c r="O888" s="258"/>
      <c r="P888" s="258"/>
      <c r="Q888" s="258"/>
      <c r="R888" s="258"/>
      <c r="S888" s="258"/>
      <c r="T888" s="258"/>
      <c r="U888" s="258"/>
      <c r="V888" s="258"/>
      <c r="W888" s="258"/>
      <c r="X888" s="258"/>
      <c r="Y888" s="258"/>
    </row>
    <row r="889" spans="1:25">
      <c r="A889" s="273"/>
      <c r="B889" s="280"/>
      <c r="C889" s="280"/>
      <c r="D889" s="258"/>
      <c r="E889" s="258"/>
      <c r="F889" s="258"/>
      <c r="G889" s="258"/>
      <c r="H889" s="258"/>
      <c r="I889" s="258"/>
      <c r="J889" s="258"/>
      <c r="K889" s="258"/>
      <c r="L889" s="258"/>
      <c r="M889" s="258"/>
      <c r="N889" s="258"/>
      <c r="O889" s="258"/>
      <c r="P889" s="258"/>
      <c r="Q889" s="258"/>
      <c r="R889" s="258"/>
      <c r="S889" s="258"/>
      <c r="T889" s="258"/>
      <c r="U889" s="258"/>
      <c r="V889" s="258"/>
      <c r="W889" s="258"/>
      <c r="X889" s="258"/>
      <c r="Y889" s="258"/>
    </row>
    <row r="890" spans="1:25">
      <c r="A890" s="273"/>
      <c r="B890" s="280"/>
      <c r="C890" s="280"/>
      <c r="D890" s="258"/>
      <c r="E890" s="258"/>
      <c r="F890" s="258"/>
      <c r="G890" s="258"/>
      <c r="H890" s="258"/>
      <c r="I890" s="258"/>
      <c r="J890" s="258"/>
      <c r="K890" s="258"/>
      <c r="L890" s="258"/>
      <c r="M890" s="258"/>
      <c r="N890" s="258"/>
      <c r="O890" s="258"/>
      <c r="P890" s="258"/>
      <c r="Q890" s="258"/>
      <c r="R890" s="258"/>
      <c r="S890" s="258"/>
      <c r="T890" s="258"/>
      <c r="U890" s="258"/>
      <c r="V890" s="258"/>
      <c r="W890" s="258"/>
      <c r="X890" s="258"/>
      <c r="Y890" s="258"/>
    </row>
    <row r="891" spans="1:25">
      <c r="A891" s="273"/>
      <c r="B891" s="280"/>
      <c r="C891" s="280"/>
      <c r="D891" s="258"/>
      <c r="E891" s="258"/>
      <c r="F891" s="258"/>
      <c r="G891" s="258"/>
      <c r="H891" s="258"/>
      <c r="I891" s="258"/>
      <c r="J891" s="258"/>
      <c r="K891" s="258"/>
      <c r="L891" s="258"/>
      <c r="M891" s="258"/>
      <c r="N891" s="258"/>
      <c r="O891" s="258"/>
      <c r="P891" s="258"/>
      <c r="Q891" s="258"/>
      <c r="R891" s="258"/>
      <c r="S891" s="258"/>
      <c r="T891" s="258"/>
      <c r="U891" s="258"/>
      <c r="V891" s="258"/>
      <c r="W891" s="258"/>
      <c r="X891" s="258"/>
      <c r="Y891" s="258"/>
    </row>
    <row r="892" spans="1:25">
      <c r="A892" s="273"/>
      <c r="B892" s="280"/>
      <c r="C892" s="280"/>
      <c r="D892" s="258"/>
      <c r="E892" s="258"/>
      <c r="F892" s="258"/>
      <c r="G892" s="258"/>
      <c r="H892" s="258"/>
      <c r="I892" s="258"/>
      <c r="J892" s="258"/>
      <c r="K892" s="258"/>
      <c r="L892" s="258"/>
      <c r="M892" s="258"/>
      <c r="N892" s="258"/>
      <c r="O892" s="258"/>
      <c r="P892" s="258"/>
      <c r="Q892" s="258"/>
      <c r="R892" s="258"/>
      <c r="S892" s="258"/>
      <c r="T892" s="258"/>
      <c r="U892" s="258"/>
      <c r="V892" s="258"/>
      <c r="W892" s="258"/>
      <c r="X892" s="258"/>
      <c r="Y892" s="258"/>
    </row>
    <row r="893" spans="1:25">
      <c r="A893" s="273"/>
      <c r="B893" s="280"/>
      <c r="C893" s="280"/>
      <c r="D893" s="258"/>
      <c r="E893" s="258"/>
      <c r="F893" s="258"/>
      <c r="G893" s="258"/>
      <c r="H893" s="258"/>
      <c r="I893" s="258"/>
      <c r="J893" s="258"/>
      <c r="K893" s="258"/>
      <c r="L893" s="258"/>
      <c r="M893" s="258"/>
      <c r="N893" s="258"/>
      <c r="O893" s="258"/>
      <c r="P893" s="258"/>
      <c r="Q893" s="258"/>
      <c r="R893" s="258"/>
      <c r="S893" s="258"/>
      <c r="T893" s="258"/>
      <c r="U893" s="258"/>
      <c r="V893" s="258"/>
      <c r="W893" s="258"/>
      <c r="X893" s="258"/>
      <c r="Y893" s="258"/>
    </row>
    <row r="894" spans="1:25">
      <c r="A894" s="273"/>
      <c r="B894" s="280"/>
      <c r="C894" s="280"/>
      <c r="D894" s="258"/>
      <c r="E894" s="258"/>
      <c r="F894" s="258"/>
      <c r="G894" s="258"/>
      <c r="H894" s="258"/>
      <c r="I894" s="258"/>
      <c r="J894" s="258"/>
      <c r="K894" s="258"/>
      <c r="L894" s="258"/>
      <c r="M894" s="258"/>
      <c r="N894" s="258"/>
      <c r="O894" s="258"/>
      <c r="P894" s="258"/>
      <c r="Q894" s="258"/>
      <c r="R894" s="258"/>
      <c r="S894" s="258"/>
      <c r="T894" s="258"/>
      <c r="U894" s="258"/>
      <c r="V894" s="258"/>
      <c r="W894" s="258"/>
      <c r="X894" s="258"/>
      <c r="Y894" s="258"/>
    </row>
    <row r="895" spans="1:25">
      <c r="A895" s="273"/>
      <c r="B895" s="280"/>
      <c r="C895" s="280"/>
      <c r="D895" s="258"/>
      <c r="E895" s="258"/>
      <c r="F895" s="258"/>
      <c r="G895" s="258"/>
      <c r="H895" s="258"/>
      <c r="I895" s="258"/>
      <c r="J895" s="258"/>
      <c r="K895" s="258"/>
      <c r="L895" s="258"/>
      <c r="M895" s="258"/>
      <c r="N895" s="258"/>
      <c r="O895" s="258"/>
      <c r="P895" s="258"/>
      <c r="Q895" s="258"/>
      <c r="R895" s="258"/>
      <c r="S895" s="258"/>
      <c r="T895" s="258"/>
      <c r="U895" s="258"/>
      <c r="V895" s="258"/>
      <c r="W895" s="258"/>
      <c r="X895" s="258"/>
      <c r="Y895" s="258"/>
    </row>
    <row r="896" spans="1:25">
      <c r="A896" s="273"/>
      <c r="B896" s="280"/>
      <c r="C896" s="280"/>
      <c r="D896" s="258"/>
      <c r="E896" s="258"/>
      <c r="F896" s="258"/>
      <c r="G896" s="258"/>
      <c r="H896" s="258"/>
      <c r="I896" s="258"/>
      <c r="J896" s="258"/>
      <c r="K896" s="258"/>
      <c r="L896" s="258"/>
      <c r="M896" s="258"/>
      <c r="N896" s="258"/>
      <c r="O896" s="258"/>
      <c r="P896" s="258"/>
      <c r="Q896" s="258"/>
      <c r="R896" s="258"/>
      <c r="S896" s="258"/>
      <c r="T896" s="258"/>
      <c r="U896" s="258"/>
      <c r="V896" s="258"/>
      <c r="W896" s="258"/>
      <c r="X896" s="258"/>
      <c r="Y896" s="258"/>
    </row>
    <row r="897" spans="1:25">
      <c r="A897" s="273"/>
      <c r="B897" s="280"/>
      <c r="C897" s="280"/>
      <c r="D897" s="258"/>
      <c r="E897" s="258"/>
      <c r="F897" s="258"/>
      <c r="G897" s="258"/>
      <c r="H897" s="258"/>
      <c r="I897" s="258"/>
      <c r="J897" s="258"/>
      <c r="K897" s="258"/>
      <c r="L897" s="258"/>
      <c r="M897" s="258"/>
      <c r="N897" s="258"/>
      <c r="O897" s="258"/>
      <c r="P897" s="258"/>
      <c r="Q897" s="258"/>
      <c r="R897" s="258"/>
      <c r="S897" s="258"/>
      <c r="T897" s="258"/>
      <c r="U897" s="258"/>
      <c r="V897" s="258"/>
      <c r="W897" s="258"/>
      <c r="X897" s="258"/>
      <c r="Y897" s="258"/>
    </row>
    <row r="898" spans="1:25">
      <c r="A898" s="273"/>
      <c r="B898" s="280"/>
      <c r="C898" s="280"/>
      <c r="D898" s="258"/>
      <c r="E898" s="258"/>
      <c r="F898" s="258"/>
      <c r="G898" s="258"/>
      <c r="H898" s="258"/>
      <c r="I898" s="258"/>
      <c r="J898" s="258"/>
      <c r="K898" s="258"/>
      <c r="L898" s="258"/>
      <c r="M898" s="258"/>
      <c r="N898" s="258"/>
      <c r="O898" s="258"/>
      <c r="P898" s="258"/>
      <c r="Q898" s="258"/>
      <c r="R898" s="258"/>
      <c r="S898" s="258"/>
      <c r="T898" s="258"/>
      <c r="U898" s="258"/>
      <c r="V898" s="258"/>
      <c r="W898" s="258"/>
      <c r="X898" s="258"/>
      <c r="Y898" s="258"/>
    </row>
    <row r="899" spans="1:25">
      <c r="A899" s="273"/>
      <c r="B899" s="280"/>
      <c r="C899" s="280"/>
      <c r="D899" s="258"/>
      <c r="E899" s="258"/>
      <c r="F899" s="258"/>
      <c r="G899" s="258"/>
      <c r="H899" s="258"/>
      <c r="I899" s="258"/>
      <c r="J899" s="258"/>
      <c r="K899" s="258"/>
      <c r="L899" s="258"/>
      <c r="M899" s="258"/>
      <c r="N899" s="258"/>
      <c r="O899" s="258"/>
      <c r="P899" s="258"/>
      <c r="Q899" s="258"/>
      <c r="R899" s="258"/>
      <c r="S899" s="258"/>
      <c r="T899" s="258"/>
      <c r="U899" s="258"/>
      <c r="V899" s="258"/>
      <c r="W899" s="258"/>
      <c r="X899" s="258"/>
      <c r="Y899" s="258"/>
    </row>
    <row r="900" spans="1:25">
      <c r="A900" s="273"/>
      <c r="B900" s="280"/>
      <c r="C900" s="280"/>
      <c r="D900" s="258"/>
      <c r="E900" s="258"/>
      <c r="F900" s="258"/>
      <c r="G900" s="258"/>
      <c r="H900" s="258"/>
      <c r="I900" s="258"/>
      <c r="J900" s="258"/>
      <c r="K900" s="258"/>
      <c r="L900" s="258"/>
      <c r="M900" s="258"/>
      <c r="N900" s="258"/>
      <c r="O900" s="258"/>
      <c r="P900" s="258"/>
      <c r="Q900" s="258"/>
      <c r="R900" s="258"/>
      <c r="S900" s="258"/>
      <c r="T900" s="258"/>
      <c r="U900" s="258"/>
      <c r="V900" s="258"/>
      <c r="W900" s="258"/>
      <c r="X900" s="258"/>
      <c r="Y900" s="258"/>
    </row>
    <row r="901" spans="1:25">
      <c r="A901" s="273"/>
      <c r="B901" s="280"/>
      <c r="C901" s="280"/>
      <c r="D901" s="258"/>
      <c r="E901" s="258"/>
      <c r="F901" s="258"/>
      <c r="G901" s="258"/>
      <c r="H901" s="258"/>
      <c r="I901" s="258"/>
      <c r="J901" s="258"/>
      <c r="K901" s="258"/>
      <c r="L901" s="258"/>
      <c r="M901" s="258"/>
      <c r="N901" s="258"/>
      <c r="O901" s="258"/>
      <c r="P901" s="258"/>
      <c r="Q901" s="258"/>
      <c r="R901" s="258"/>
      <c r="S901" s="258"/>
      <c r="T901" s="258"/>
      <c r="U901" s="258"/>
      <c r="V901" s="258"/>
      <c r="W901" s="258"/>
      <c r="X901" s="258"/>
      <c r="Y901" s="258"/>
    </row>
    <row r="902" spans="1:25">
      <c r="A902" s="273"/>
      <c r="B902" s="280"/>
      <c r="C902" s="280"/>
      <c r="D902" s="258"/>
      <c r="E902" s="258"/>
      <c r="F902" s="258"/>
      <c r="G902" s="258"/>
      <c r="H902" s="258"/>
      <c r="I902" s="258"/>
      <c r="J902" s="258"/>
      <c r="K902" s="258"/>
      <c r="L902" s="258"/>
      <c r="M902" s="258"/>
      <c r="N902" s="258"/>
      <c r="O902" s="258"/>
      <c r="P902" s="258"/>
      <c r="Q902" s="258"/>
      <c r="R902" s="258"/>
      <c r="S902" s="258"/>
      <c r="T902" s="258"/>
      <c r="U902" s="258"/>
      <c r="V902" s="258"/>
      <c r="W902" s="258"/>
      <c r="X902" s="258"/>
      <c r="Y902" s="258"/>
    </row>
    <row r="903" spans="1:25">
      <c r="A903" s="273"/>
      <c r="B903" s="280"/>
      <c r="C903" s="280"/>
      <c r="D903" s="258"/>
      <c r="E903" s="258"/>
      <c r="F903" s="258"/>
      <c r="G903" s="258"/>
      <c r="H903" s="258"/>
      <c r="I903" s="258"/>
      <c r="J903" s="258"/>
      <c r="K903" s="258"/>
      <c r="L903" s="258"/>
      <c r="M903" s="258"/>
      <c r="N903" s="258"/>
      <c r="O903" s="258"/>
      <c r="P903" s="258"/>
      <c r="Q903" s="258"/>
      <c r="R903" s="258"/>
      <c r="S903" s="258"/>
      <c r="T903" s="258"/>
      <c r="U903" s="258"/>
      <c r="V903" s="258"/>
      <c r="W903" s="258"/>
      <c r="X903" s="258"/>
      <c r="Y903" s="258"/>
    </row>
    <row r="904" spans="1:25">
      <c r="A904" s="273"/>
      <c r="B904" s="280"/>
      <c r="C904" s="280"/>
      <c r="D904" s="258"/>
      <c r="E904" s="258"/>
      <c r="F904" s="258"/>
      <c r="G904" s="258"/>
      <c r="H904" s="258"/>
      <c r="I904" s="258"/>
      <c r="J904" s="258"/>
      <c r="K904" s="258"/>
      <c r="L904" s="258"/>
      <c r="M904" s="258"/>
      <c r="N904" s="258"/>
      <c r="O904" s="258"/>
      <c r="P904" s="258"/>
      <c r="Q904" s="258"/>
      <c r="R904" s="258"/>
      <c r="S904" s="258"/>
      <c r="T904" s="258"/>
      <c r="U904" s="258"/>
      <c r="V904" s="258"/>
      <c r="W904" s="258"/>
      <c r="X904" s="258"/>
      <c r="Y904" s="258"/>
    </row>
    <row r="905" spans="1:25">
      <c r="A905" s="273"/>
      <c r="B905" s="280"/>
      <c r="C905" s="280"/>
      <c r="D905" s="258"/>
      <c r="E905" s="258"/>
      <c r="F905" s="258"/>
      <c r="G905" s="258"/>
      <c r="H905" s="258"/>
      <c r="I905" s="258"/>
      <c r="J905" s="258"/>
      <c r="K905" s="258"/>
      <c r="L905" s="258"/>
      <c r="M905" s="258"/>
      <c r="N905" s="258"/>
      <c r="O905" s="258"/>
      <c r="P905" s="258"/>
      <c r="Q905" s="258"/>
      <c r="R905" s="258"/>
      <c r="S905" s="258"/>
      <c r="T905" s="258"/>
      <c r="U905" s="258"/>
      <c r="V905" s="258"/>
      <c r="W905" s="258"/>
      <c r="X905" s="258"/>
      <c r="Y905" s="258"/>
    </row>
    <row r="906" spans="1:25">
      <c r="A906" s="273"/>
      <c r="B906" s="280"/>
      <c r="C906" s="280"/>
      <c r="D906" s="258"/>
      <c r="E906" s="258"/>
      <c r="F906" s="258"/>
      <c r="G906" s="258"/>
      <c r="H906" s="258"/>
      <c r="I906" s="258"/>
      <c r="J906" s="258"/>
      <c r="K906" s="258"/>
      <c r="L906" s="258"/>
      <c r="M906" s="258"/>
      <c r="N906" s="258"/>
      <c r="O906" s="258"/>
      <c r="P906" s="258"/>
      <c r="Q906" s="258"/>
      <c r="R906" s="258"/>
      <c r="S906" s="258"/>
      <c r="T906" s="258"/>
      <c r="U906" s="258"/>
      <c r="V906" s="258"/>
      <c r="W906" s="258"/>
      <c r="X906" s="258"/>
      <c r="Y906" s="258"/>
    </row>
    <row r="907" spans="1:25">
      <c r="A907" s="273"/>
      <c r="B907" s="280"/>
      <c r="C907" s="280"/>
      <c r="D907" s="258"/>
      <c r="E907" s="258"/>
      <c r="F907" s="258"/>
      <c r="G907" s="258"/>
      <c r="H907" s="258"/>
      <c r="I907" s="258"/>
      <c r="J907" s="258"/>
      <c r="K907" s="258"/>
      <c r="L907" s="258"/>
      <c r="M907" s="258"/>
      <c r="N907" s="258"/>
      <c r="O907" s="258"/>
      <c r="P907" s="258"/>
      <c r="Q907" s="258"/>
      <c r="R907" s="258"/>
      <c r="S907" s="258"/>
      <c r="T907" s="258"/>
      <c r="U907" s="258"/>
      <c r="V907" s="258"/>
      <c r="W907" s="258"/>
      <c r="X907" s="258"/>
      <c r="Y907" s="258"/>
    </row>
    <row r="908" spans="1:25">
      <c r="A908" s="273"/>
      <c r="B908" s="280"/>
      <c r="C908" s="280"/>
      <c r="D908" s="258"/>
      <c r="E908" s="258"/>
      <c r="F908" s="258"/>
      <c r="G908" s="258"/>
      <c r="H908" s="258"/>
      <c r="I908" s="258"/>
      <c r="J908" s="258"/>
      <c r="K908" s="258"/>
      <c r="L908" s="258"/>
      <c r="M908" s="258"/>
      <c r="N908" s="258"/>
      <c r="O908" s="258"/>
      <c r="P908" s="258"/>
      <c r="Q908" s="258"/>
      <c r="R908" s="258"/>
      <c r="S908" s="258"/>
      <c r="T908" s="258"/>
      <c r="U908" s="258"/>
      <c r="V908" s="258"/>
      <c r="W908" s="258"/>
      <c r="X908" s="258"/>
      <c r="Y908" s="258"/>
    </row>
    <row r="909" spans="1:25">
      <c r="A909" s="273"/>
      <c r="B909" s="280"/>
      <c r="C909" s="280"/>
      <c r="D909" s="258"/>
      <c r="E909" s="258"/>
      <c r="F909" s="258"/>
      <c r="G909" s="258"/>
      <c r="H909" s="258"/>
      <c r="I909" s="258"/>
      <c r="J909" s="258"/>
      <c r="K909" s="258"/>
      <c r="L909" s="258"/>
      <c r="M909" s="258"/>
      <c r="N909" s="258"/>
      <c r="O909" s="258"/>
      <c r="P909" s="258"/>
      <c r="Q909" s="258"/>
      <c r="R909" s="258"/>
      <c r="S909" s="258"/>
      <c r="T909" s="258"/>
      <c r="U909" s="258"/>
      <c r="V909" s="258"/>
      <c r="W909" s="258"/>
      <c r="X909" s="258"/>
      <c r="Y909" s="258"/>
    </row>
    <row r="910" spans="1:25">
      <c r="A910" s="273"/>
      <c r="B910" s="280"/>
      <c r="C910" s="280"/>
      <c r="D910" s="258"/>
      <c r="E910" s="258"/>
      <c r="F910" s="258"/>
      <c r="G910" s="258"/>
      <c r="H910" s="258"/>
      <c r="I910" s="258"/>
      <c r="J910" s="258"/>
      <c r="K910" s="258"/>
      <c r="L910" s="258"/>
      <c r="M910" s="258"/>
      <c r="N910" s="258"/>
      <c r="O910" s="258"/>
      <c r="P910" s="258"/>
      <c r="Q910" s="258"/>
      <c r="R910" s="258"/>
      <c r="S910" s="258"/>
      <c r="T910" s="258"/>
      <c r="U910" s="258"/>
      <c r="V910" s="258"/>
      <c r="W910" s="258"/>
      <c r="X910" s="258"/>
      <c r="Y910" s="258"/>
    </row>
    <row r="911" spans="1:25">
      <c r="A911" s="273"/>
      <c r="B911" s="280"/>
      <c r="C911" s="280"/>
      <c r="D911" s="258"/>
      <c r="E911" s="258"/>
      <c r="F911" s="258"/>
      <c r="G911" s="258"/>
      <c r="H911" s="258"/>
      <c r="I911" s="258"/>
      <c r="J911" s="258"/>
      <c r="K911" s="258"/>
      <c r="L911" s="258"/>
      <c r="M911" s="258"/>
      <c r="N911" s="258"/>
      <c r="O911" s="258"/>
      <c r="P911" s="258"/>
      <c r="Q911" s="258"/>
      <c r="R911" s="258"/>
      <c r="S911" s="258"/>
      <c r="T911" s="258"/>
      <c r="U911" s="258"/>
      <c r="V911" s="258"/>
      <c r="W911" s="258"/>
      <c r="X911" s="258"/>
      <c r="Y911" s="258"/>
    </row>
    <row r="912" spans="1:25">
      <c r="A912" s="273"/>
      <c r="B912" s="280"/>
      <c r="C912" s="280"/>
      <c r="D912" s="258"/>
      <c r="E912" s="258"/>
      <c r="F912" s="258"/>
      <c r="G912" s="258"/>
      <c r="H912" s="258"/>
      <c r="I912" s="258"/>
      <c r="J912" s="258"/>
      <c r="K912" s="258"/>
      <c r="L912" s="258"/>
      <c r="M912" s="258"/>
      <c r="N912" s="258"/>
      <c r="O912" s="258"/>
      <c r="P912" s="258"/>
      <c r="Q912" s="258"/>
      <c r="R912" s="258"/>
      <c r="S912" s="258"/>
      <c r="T912" s="258"/>
      <c r="U912" s="258"/>
      <c r="V912" s="258"/>
      <c r="W912" s="258"/>
      <c r="X912" s="258"/>
      <c r="Y912" s="258"/>
    </row>
    <row r="913" spans="1:25">
      <c r="A913" s="273"/>
      <c r="B913" s="280"/>
      <c r="C913" s="280"/>
      <c r="D913" s="258"/>
      <c r="E913" s="258"/>
      <c r="F913" s="258"/>
      <c r="G913" s="258"/>
      <c r="H913" s="258"/>
      <c r="I913" s="258"/>
      <c r="J913" s="258"/>
      <c r="K913" s="258"/>
      <c r="L913" s="258"/>
      <c r="M913" s="258"/>
      <c r="N913" s="258"/>
      <c r="O913" s="258"/>
      <c r="P913" s="258"/>
      <c r="Q913" s="258"/>
      <c r="R913" s="258"/>
      <c r="S913" s="258"/>
      <c r="T913" s="258"/>
      <c r="U913" s="258"/>
      <c r="V913" s="258"/>
      <c r="W913" s="258"/>
      <c r="X913" s="258"/>
      <c r="Y913" s="258"/>
    </row>
    <row r="914" spans="1:25">
      <c r="A914" s="273"/>
      <c r="B914" s="280"/>
      <c r="C914" s="280"/>
      <c r="D914" s="258"/>
      <c r="E914" s="258"/>
      <c r="F914" s="258"/>
      <c r="G914" s="258"/>
      <c r="H914" s="258"/>
      <c r="I914" s="258"/>
      <c r="J914" s="258"/>
      <c r="K914" s="258"/>
      <c r="L914" s="258"/>
      <c r="M914" s="258"/>
      <c r="N914" s="258"/>
      <c r="O914" s="258"/>
      <c r="P914" s="258"/>
      <c r="Q914" s="258"/>
      <c r="R914" s="258"/>
      <c r="S914" s="258"/>
      <c r="T914" s="258"/>
      <c r="U914" s="258"/>
      <c r="V914" s="258"/>
      <c r="W914" s="258"/>
      <c r="X914" s="258"/>
      <c r="Y914" s="258"/>
    </row>
    <row r="915" spans="1:25">
      <c r="A915" s="273"/>
      <c r="B915" s="280"/>
      <c r="C915" s="280"/>
      <c r="D915" s="258"/>
      <c r="E915" s="258"/>
      <c r="F915" s="258"/>
      <c r="G915" s="258"/>
      <c r="H915" s="258"/>
      <c r="I915" s="258"/>
      <c r="J915" s="258"/>
      <c r="K915" s="258"/>
      <c r="L915" s="258"/>
      <c r="M915" s="258"/>
      <c r="N915" s="258"/>
      <c r="O915" s="258"/>
      <c r="P915" s="258"/>
      <c r="Q915" s="258"/>
      <c r="R915" s="258"/>
      <c r="S915" s="258"/>
      <c r="T915" s="258"/>
      <c r="U915" s="258"/>
      <c r="V915" s="258"/>
      <c r="W915" s="258"/>
      <c r="X915" s="258"/>
      <c r="Y915" s="258"/>
    </row>
    <row r="916" spans="1:25">
      <c r="A916" s="273"/>
      <c r="B916" s="280"/>
      <c r="C916" s="280"/>
      <c r="D916" s="258"/>
      <c r="E916" s="258"/>
      <c r="F916" s="258"/>
      <c r="G916" s="258"/>
      <c r="H916" s="258"/>
      <c r="I916" s="258"/>
      <c r="J916" s="258"/>
      <c r="K916" s="258"/>
      <c r="L916" s="258"/>
      <c r="M916" s="258"/>
      <c r="N916" s="258"/>
      <c r="O916" s="258"/>
      <c r="P916" s="258"/>
      <c r="Q916" s="258"/>
      <c r="R916" s="258"/>
      <c r="S916" s="258"/>
      <c r="T916" s="258"/>
      <c r="U916" s="258"/>
      <c r="V916" s="258"/>
      <c r="W916" s="258"/>
      <c r="X916" s="258"/>
      <c r="Y916" s="258"/>
    </row>
    <row r="917" spans="1:25">
      <c r="A917" s="273"/>
      <c r="B917" s="280"/>
      <c r="C917" s="280"/>
      <c r="D917" s="258"/>
      <c r="E917" s="258"/>
      <c r="F917" s="258"/>
      <c r="G917" s="258"/>
      <c r="H917" s="258"/>
      <c r="I917" s="258"/>
      <c r="J917" s="258"/>
      <c r="K917" s="258"/>
      <c r="L917" s="258"/>
      <c r="M917" s="258"/>
      <c r="N917" s="258"/>
      <c r="O917" s="258"/>
      <c r="P917" s="258"/>
      <c r="Q917" s="258"/>
      <c r="R917" s="258"/>
      <c r="S917" s="258"/>
      <c r="T917" s="258"/>
      <c r="U917" s="258"/>
      <c r="V917" s="258"/>
      <c r="W917" s="258"/>
      <c r="X917" s="258"/>
      <c r="Y917" s="258"/>
    </row>
    <row r="918" spans="1:25">
      <c r="A918" s="273"/>
      <c r="B918" s="280"/>
      <c r="C918" s="280"/>
      <c r="D918" s="258"/>
      <c r="E918" s="258"/>
      <c r="F918" s="258"/>
      <c r="G918" s="258"/>
      <c r="H918" s="258"/>
      <c r="I918" s="258"/>
      <c r="J918" s="258"/>
      <c r="K918" s="258"/>
      <c r="L918" s="258"/>
      <c r="M918" s="258"/>
      <c r="N918" s="258"/>
      <c r="O918" s="258"/>
      <c r="P918" s="258"/>
      <c r="Q918" s="258"/>
      <c r="R918" s="258"/>
      <c r="S918" s="258"/>
      <c r="T918" s="258"/>
      <c r="U918" s="258"/>
      <c r="V918" s="258"/>
      <c r="W918" s="258"/>
      <c r="X918" s="258"/>
      <c r="Y918" s="258"/>
    </row>
    <row r="919" spans="1:25">
      <c r="A919" s="273"/>
      <c r="B919" s="280"/>
      <c r="C919" s="280"/>
      <c r="D919" s="258"/>
      <c r="E919" s="258"/>
      <c r="F919" s="258"/>
      <c r="G919" s="258"/>
      <c r="H919" s="258"/>
      <c r="I919" s="258"/>
      <c r="J919" s="258"/>
      <c r="K919" s="258"/>
      <c r="L919" s="258"/>
      <c r="M919" s="258"/>
      <c r="N919" s="258"/>
      <c r="O919" s="258"/>
      <c r="P919" s="258"/>
      <c r="Q919" s="258"/>
      <c r="R919" s="258"/>
      <c r="S919" s="258"/>
      <c r="T919" s="258"/>
      <c r="U919" s="258"/>
      <c r="V919" s="258"/>
      <c r="W919" s="258"/>
      <c r="X919" s="258"/>
      <c r="Y919" s="258"/>
    </row>
    <row r="920" spans="1:25">
      <c r="A920" s="273"/>
      <c r="B920" s="280"/>
      <c r="C920" s="280"/>
      <c r="D920" s="258"/>
      <c r="E920" s="258"/>
      <c r="F920" s="258"/>
      <c r="G920" s="258"/>
      <c r="H920" s="258"/>
      <c r="I920" s="258"/>
      <c r="J920" s="258"/>
      <c r="K920" s="258"/>
      <c r="L920" s="258"/>
      <c r="M920" s="258"/>
      <c r="N920" s="258"/>
      <c r="O920" s="258"/>
      <c r="P920" s="258"/>
      <c r="Q920" s="258"/>
      <c r="R920" s="258"/>
      <c r="S920" s="258"/>
      <c r="T920" s="258"/>
      <c r="U920" s="258"/>
      <c r="V920" s="258"/>
      <c r="W920" s="258"/>
      <c r="X920" s="258"/>
      <c r="Y920" s="258"/>
    </row>
    <row r="921" spans="1:25">
      <c r="A921" s="273"/>
      <c r="B921" s="280"/>
      <c r="C921" s="280"/>
      <c r="D921" s="258"/>
      <c r="E921" s="258"/>
      <c r="F921" s="258"/>
      <c r="G921" s="258"/>
      <c r="H921" s="258"/>
      <c r="I921" s="258"/>
      <c r="J921" s="258"/>
      <c r="K921" s="258"/>
      <c r="L921" s="258"/>
      <c r="M921" s="258"/>
      <c r="N921" s="258"/>
      <c r="O921" s="258"/>
      <c r="P921" s="258"/>
      <c r="Q921" s="258"/>
      <c r="R921" s="258"/>
      <c r="S921" s="258"/>
      <c r="T921" s="258"/>
      <c r="U921" s="258"/>
      <c r="V921" s="258"/>
      <c r="W921" s="258"/>
      <c r="X921" s="258"/>
      <c r="Y921" s="258"/>
    </row>
    <row r="922" spans="1:25">
      <c r="A922" s="273"/>
      <c r="B922" s="280"/>
      <c r="C922" s="280"/>
      <c r="D922" s="258"/>
      <c r="E922" s="258"/>
      <c r="F922" s="258"/>
      <c r="G922" s="258"/>
      <c r="H922" s="258"/>
      <c r="I922" s="258"/>
      <c r="J922" s="258"/>
      <c r="K922" s="258"/>
      <c r="L922" s="258"/>
      <c r="M922" s="258"/>
      <c r="N922" s="258"/>
      <c r="O922" s="258"/>
      <c r="P922" s="258"/>
      <c r="Q922" s="258"/>
      <c r="R922" s="258"/>
      <c r="S922" s="258"/>
      <c r="T922" s="258"/>
      <c r="U922" s="258"/>
      <c r="V922" s="258"/>
      <c r="W922" s="258"/>
      <c r="X922" s="258"/>
      <c r="Y922" s="258"/>
    </row>
    <row r="923" spans="1:25">
      <c r="A923" s="273"/>
      <c r="B923" s="280"/>
      <c r="C923" s="280"/>
      <c r="D923" s="258"/>
      <c r="E923" s="258"/>
      <c r="F923" s="258"/>
      <c r="G923" s="258"/>
      <c r="H923" s="258"/>
      <c r="I923" s="258"/>
      <c r="J923" s="258"/>
      <c r="K923" s="258"/>
      <c r="L923" s="258"/>
      <c r="M923" s="258"/>
      <c r="N923" s="258"/>
      <c r="O923" s="258"/>
      <c r="P923" s="258"/>
      <c r="Q923" s="258"/>
      <c r="R923" s="258"/>
      <c r="S923" s="258"/>
      <c r="T923" s="258"/>
      <c r="U923" s="258"/>
      <c r="V923" s="258"/>
      <c r="W923" s="258"/>
      <c r="X923" s="258"/>
      <c r="Y923" s="258"/>
    </row>
    <row r="924" spans="1:25">
      <c r="A924" s="273"/>
      <c r="B924" s="280"/>
      <c r="C924" s="280"/>
      <c r="D924" s="258"/>
      <c r="E924" s="258"/>
      <c r="F924" s="258"/>
      <c r="G924" s="258"/>
      <c r="H924" s="258"/>
      <c r="I924" s="258"/>
      <c r="J924" s="258"/>
      <c r="K924" s="258"/>
      <c r="L924" s="258"/>
      <c r="M924" s="258"/>
      <c r="N924" s="258"/>
      <c r="O924" s="258"/>
      <c r="P924" s="258"/>
      <c r="Q924" s="258"/>
      <c r="R924" s="258"/>
      <c r="S924" s="258"/>
      <c r="T924" s="258"/>
      <c r="U924" s="258"/>
      <c r="V924" s="258"/>
      <c r="W924" s="258"/>
      <c r="X924" s="258"/>
      <c r="Y924" s="258"/>
    </row>
    <row r="925" spans="1:25">
      <c r="A925" s="273"/>
      <c r="B925" s="280"/>
      <c r="C925" s="280"/>
      <c r="D925" s="258"/>
      <c r="E925" s="258"/>
      <c r="F925" s="258"/>
      <c r="G925" s="258"/>
      <c r="H925" s="258"/>
      <c r="I925" s="258"/>
      <c r="J925" s="258"/>
      <c r="K925" s="258"/>
      <c r="L925" s="258"/>
      <c r="M925" s="258"/>
      <c r="N925" s="258"/>
      <c r="O925" s="258"/>
      <c r="P925" s="258"/>
      <c r="Q925" s="258"/>
      <c r="R925" s="258"/>
      <c r="S925" s="258"/>
      <c r="T925" s="258"/>
      <c r="U925" s="258"/>
      <c r="V925" s="258"/>
      <c r="W925" s="258"/>
      <c r="X925" s="258"/>
      <c r="Y925" s="258"/>
    </row>
    <row r="926" spans="1:25">
      <c r="A926" s="273"/>
      <c r="B926" s="280"/>
      <c r="C926" s="280"/>
      <c r="D926" s="258"/>
      <c r="E926" s="258"/>
      <c r="F926" s="258"/>
      <c r="G926" s="258"/>
      <c r="H926" s="258"/>
      <c r="I926" s="258"/>
      <c r="J926" s="258"/>
      <c r="K926" s="258"/>
      <c r="L926" s="258"/>
      <c r="M926" s="258"/>
      <c r="N926" s="258"/>
      <c r="O926" s="258"/>
      <c r="P926" s="258"/>
      <c r="Q926" s="258"/>
      <c r="R926" s="258"/>
      <c r="S926" s="258"/>
      <c r="T926" s="258"/>
      <c r="U926" s="258"/>
      <c r="V926" s="258"/>
      <c r="W926" s="258"/>
      <c r="X926" s="258"/>
      <c r="Y926" s="258"/>
    </row>
    <row r="927" spans="1:25">
      <c r="A927" s="273"/>
      <c r="B927" s="280"/>
      <c r="C927" s="280"/>
      <c r="D927" s="258"/>
      <c r="E927" s="258"/>
      <c r="F927" s="258"/>
      <c r="G927" s="258"/>
      <c r="H927" s="258"/>
      <c r="I927" s="258"/>
      <c r="J927" s="258"/>
      <c r="K927" s="258"/>
      <c r="L927" s="258"/>
      <c r="M927" s="258"/>
      <c r="N927" s="258"/>
      <c r="O927" s="258"/>
      <c r="P927" s="258"/>
      <c r="Q927" s="258"/>
      <c r="R927" s="258"/>
      <c r="S927" s="258"/>
      <c r="T927" s="258"/>
      <c r="U927" s="258"/>
      <c r="V927" s="258"/>
      <c r="W927" s="258"/>
      <c r="X927" s="258"/>
      <c r="Y927" s="258"/>
    </row>
    <row r="928" spans="1:25">
      <c r="A928" s="273"/>
      <c r="B928" s="280"/>
      <c r="C928" s="280"/>
      <c r="D928" s="258"/>
      <c r="E928" s="258"/>
      <c r="F928" s="258"/>
      <c r="G928" s="258"/>
      <c r="H928" s="258"/>
      <c r="I928" s="258"/>
      <c r="J928" s="258"/>
      <c r="K928" s="258"/>
      <c r="L928" s="258"/>
      <c r="M928" s="258"/>
      <c r="N928" s="258"/>
      <c r="O928" s="258"/>
      <c r="P928" s="258"/>
      <c r="Q928" s="258"/>
      <c r="R928" s="258"/>
      <c r="S928" s="258"/>
      <c r="T928" s="258"/>
      <c r="U928" s="258"/>
      <c r="V928" s="258"/>
      <c r="W928" s="258"/>
      <c r="X928" s="258"/>
      <c r="Y928" s="258"/>
    </row>
    <row r="929" spans="1:25">
      <c r="A929" s="273"/>
      <c r="B929" s="280"/>
      <c r="C929" s="280"/>
      <c r="D929" s="258"/>
      <c r="E929" s="258"/>
      <c r="F929" s="258"/>
      <c r="G929" s="258"/>
      <c r="H929" s="258"/>
      <c r="I929" s="258"/>
      <c r="J929" s="258"/>
      <c r="K929" s="258"/>
      <c r="L929" s="258"/>
      <c r="M929" s="258"/>
      <c r="N929" s="258"/>
      <c r="O929" s="258"/>
      <c r="P929" s="258"/>
      <c r="Q929" s="258"/>
      <c r="R929" s="258"/>
      <c r="S929" s="258"/>
      <c r="T929" s="258"/>
      <c r="U929" s="258"/>
      <c r="V929" s="258"/>
      <c r="W929" s="258"/>
      <c r="X929" s="258"/>
      <c r="Y929" s="258"/>
    </row>
    <row r="930" spans="1:25">
      <c r="A930" s="273"/>
      <c r="B930" s="280"/>
      <c r="C930" s="280"/>
      <c r="D930" s="258"/>
      <c r="E930" s="258"/>
      <c r="F930" s="258"/>
      <c r="G930" s="258"/>
      <c r="H930" s="258"/>
      <c r="I930" s="258"/>
      <c r="J930" s="258"/>
      <c r="K930" s="258"/>
      <c r="L930" s="258"/>
      <c r="M930" s="258"/>
      <c r="N930" s="258"/>
      <c r="O930" s="258"/>
      <c r="P930" s="258"/>
      <c r="Q930" s="258"/>
      <c r="R930" s="258"/>
      <c r="S930" s="258"/>
      <c r="T930" s="258"/>
      <c r="U930" s="258"/>
      <c r="V930" s="258"/>
      <c r="W930" s="258"/>
      <c r="X930" s="258"/>
      <c r="Y930" s="258"/>
    </row>
    <row r="931" spans="1:25">
      <c r="A931" s="273"/>
      <c r="B931" s="280"/>
      <c r="C931" s="280"/>
      <c r="D931" s="258"/>
      <c r="E931" s="258"/>
      <c r="F931" s="258"/>
      <c r="G931" s="258"/>
      <c r="H931" s="258"/>
      <c r="I931" s="258"/>
      <c r="J931" s="258"/>
      <c r="K931" s="258"/>
      <c r="L931" s="258"/>
      <c r="M931" s="258"/>
      <c r="N931" s="258"/>
      <c r="O931" s="258"/>
      <c r="P931" s="258"/>
      <c r="Q931" s="258"/>
      <c r="R931" s="258"/>
      <c r="S931" s="258"/>
      <c r="T931" s="258"/>
      <c r="U931" s="258"/>
      <c r="V931" s="258"/>
      <c r="W931" s="258"/>
      <c r="X931" s="258"/>
      <c r="Y931" s="258"/>
    </row>
    <row r="932" spans="1:25">
      <c r="A932" s="273"/>
      <c r="B932" s="280"/>
      <c r="C932" s="280"/>
      <c r="D932" s="258"/>
      <c r="E932" s="258"/>
      <c r="F932" s="258"/>
      <c r="G932" s="258"/>
      <c r="H932" s="258"/>
      <c r="I932" s="258"/>
      <c r="J932" s="258"/>
      <c r="K932" s="258"/>
      <c r="L932" s="258"/>
      <c r="M932" s="258"/>
      <c r="N932" s="258"/>
      <c r="O932" s="258"/>
      <c r="P932" s="258"/>
      <c r="Q932" s="258"/>
      <c r="R932" s="258"/>
      <c r="S932" s="258"/>
      <c r="T932" s="258"/>
      <c r="U932" s="258"/>
      <c r="V932" s="258"/>
      <c r="W932" s="258"/>
      <c r="X932" s="258"/>
      <c r="Y932" s="258"/>
    </row>
    <row r="933" spans="1:25">
      <c r="A933" s="273"/>
      <c r="B933" s="280"/>
      <c r="C933" s="280"/>
      <c r="D933" s="258"/>
      <c r="E933" s="258"/>
      <c r="F933" s="258"/>
      <c r="G933" s="258"/>
      <c r="H933" s="258"/>
      <c r="I933" s="258"/>
      <c r="J933" s="258"/>
      <c r="K933" s="258"/>
      <c r="L933" s="258"/>
      <c r="M933" s="258"/>
      <c r="N933" s="258"/>
      <c r="O933" s="258"/>
      <c r="P933" s="258"/>
      <c r="Q933" s="258"/>
      <c r="R933" s="258"/>
      <c r="S933" s="258"/>
      <c r="T933" s="258"/>
      <c r="U933" s="258"/>
      <c r="V933" s="258"/>
      <c r="W933" s="258"/>
      <c r="X933" s="258"/>
      <c r="Y933" s="258"/>
    </row>
    <row r="934" spans="1:25">
      <c r="A934" s="273"/>
      <c r="B934" s="280"/>
      <c r="C934" s="280"/>
      <c r="D934" s="258"/>
      <c r="E934" s="258"/>
      <c r="F934" s="258"/>
      <c r="G934" s="258"/>
      <c r="H934" s="258"/>
      <c r="I934" s="258"/>
      <c r="J934" s="258"/>
      <c r="K934" s="258"/>
      <c r="L934" s="258"/>
      <c r="M934" s="258"/>
      <c r="N934" s="258"/>
      <c r="O934" s="258"/>
      <c r="P934" s="258"/>
      <c r="Q934" s="258"/>
      <c r="R934" s="258"/>
      <c r="S934" s="258"/>
      <c r="T934" s="258"/>
      <c r="U934" s="258"/>
      <c r="V934" s="258"/>
      <c r="W934" s="258"/>
      <c r="X934" s="258"/>
      <c r="Y934" s="258"/>
    </row>
    <row r="935" spans="1:25">
      <c r="A935" s="273"/>
      <c r="B935" s="280"/>
      <c r="C935" s="280"/>
      <c r="D935" s="258"/>
      <c r="E935" s="258"/>
      <c r="F935" s="258"/>
      <c r="G935" s="258"/>
      <c r="H935" s="258"/>
      <c r="I935" s="258"/>
      <c r="J935" s="258"/>
      <c r="K935" s="258"/>
      <c r="L935" s="258"/>
      <c r="M935" s="258"/>
      <c r="N935" s="258"/>
      <c r="O935" s="258"/>
      <c r="P935" s="258"/>
      <c r="Q935" s="258"/>
      <c r="R935" s="258"/>
      <c r="S935" s="258"/>
      <c r="T935" s="258"/>
      <c r="U935" s="258"/>
      <c r="V935" s="258"/>
      <c r="W935" s="258"/>
      <c r="X935" s="258"/>
      <c r="Y935" s="258"/>
    </row>
    <row r="936" spans="1:25">
      <c r="A936" s="273"/>
      <c r="B936" s="280"/>
      <c r="C936" s="280"/>
      <c r="D936" s="258"/>
      <c r="E936" s="258"/>
      <c r="F936" s="258"/>
      <c r="G936" s="258"/>
      <c r="H936" s="258"/>
      <c r="I936" s="258"/>
      <c r="J936" s="258"/>
      <c r="K936" s="258"/>
      <c r="L936" s="258"/>
      <c r="M936" s="258"/>
      <c r="N936" s="258"/>
      <c r="O936" s="258"/>
      <c r="P936" s="258"/>
      <c r="Q936" s="258"/>
      <c r="R936" s="258"/>
      <c r="S936" s="258"/>
      <c r="T936" s="258"/>
      <c r="U936" s="258"/>
      <c r="V936" s="258"/>
      <c r="W936" s="258"/>
      <c r="X936" s="258"/>
      <c r="Y936" s="258"/>
    </row>
    <row r="937" spans="1:25">
      <c r="A937" s="273"/>
      <c r="B937" s="280"/>
      <c r="C937" s="280"/>
      <c r="D937" s="258"/>
      <c r="E937" s="258"/>
      <c r="F937" s="258"/>
      <c r="G937" s="258"/>
      <c r="H937" s="258"/>
      <c r="I937" s="258"/>
      <c r="J937" s="258"/>
      <c r="K937" s="258"/>
      <c r="L937" s="258"/>
      <c r="M937" s="258"/>
      <c r="N937" s="258"/>
      <c r="O937" s="258"/>
      <c r="P937" s="258"/>
      <c r="Q937" s="258"/>
      <c r="R937" s="258"/>
      <c r="S937" s="258"/>
      <c r="T937" s="258"/>
      <c r="U937" s="258"/>
      <c r="V937" s="258"/>
      <c r="W937" s="258"/>
      <c r="X937" s="258"/>
      <c r="Y937" s="258"/>
    </row>
    <row r="938" spans="1:25">
      <c r="A938" s="273"/>
      <c r="B938" s="280"/>
      <c r="C938" s="280"/>
      <c r="D938" s="258"/>
      <c r="E938" s="258"/>
      <c r="F938" s="258"/>
      <c r="G938" s="258"/>
      <c r="H938" s="258"/>
      <c r="I938" s="258"/>
      <c r="J938" s="258"/>
      <c r="K938" s="258"/>
      <c r="L938" s="258"/>
      <c r="M938" s="258"/>
      <c r="N938" s="258"/>
      <c r="O938" s="258"/>
      <c r="P938" s="258"/>
      <c r="Q938" s="258"/>
      <c r="R938" s="258"/>
      <c r="S938" s="258"/>
      <c r="T938" s="258"/>
      <c r="U938" s="258"/>
      <c r="V938" s="258"/>
      <c r="W938" s="258"/>
      <c r="X938" s="258"/>
      <c r="Y938" s="258"/>
    </row>
    <row r="939" spans="1:25">
      <c r="A939" s="273"/>
      <c r="B939" s="280"/>
      <c r="C939" s="280"/>
      <c r="D939" s="258"/>
      <c r="E939" s="258"/>
      <c r="F939" s="258"/>
      <c r="G939" s="258"/>
      <c r="H939" s="258"/>
      <c r="I939" s="258"/>
      <c r="J939" s="258"/>
      <c r="K939" s="258"/>
      <c r="L939" s="258"/>
      <c r="M939" s="258"/>
      <c r="N939" s="258"/>
      <c r="O939" s="258"/>
      <c r="P939" s="258"/>
      <c r="Q939" s="258"/>
      <c r="R939" s="258"/>
      <c r="S939" s="258"/>
      <c r="T939" s="258"/>
      <c r="U939" s="258"/>
      <c r="V939" s="258"/>
      <c r="W939" s="258"/>
      <c r="X939" s="258"/>
      <c r="Y939" s="258"/>
    </row>
    <row r="940" spans="1:25">
      <c r="A940" s="273"/>
      <c r="B940" s="280"/>
      <c r="C940" s="280"/>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row>
    <row r="941" spans="1:25">
      <c r="A941" s="273"/>
      <c r="B941" s="280"/>
      <c r="C941" s="280"/>
      <c r="D941" s="258"/>
      <c r="E941" s="258"/>
      <c r="F941" s="258"/>
      <c r="G941" s="258"/>
      <c r="H941" s="258"/>
      <c r="I941" s="258"/>
      <c r="J941" s="258"/>
      <c r="K941" s="258"/>
      <c r="L941" s="258"/>
      <c r="M941" s="258"/>
      <c r="N941" s="258"/>
      <c r="O941" s="258"/>
      <c r="P941" s="258"/>
      <c r="Q941" s="258"/>
      <c r="R941" s="258"/>
      <c r="S941" s="258"/>
      <c r="T941" s="258"/>
      <c r="U941" s="258"/>
      <c r="V941" s="258"/>
      <c r="W941" s="258"/>
      <c r="X941" s="258"/>
      <c r="Y941" s="258"/>
    </row>
    <row r="942" spans="1:25">
      <c r="A942" s="273"/>
      <c r="B942" s="280"/>
      <c r="C942" s="280"/>
      <c r="D942" s="258"/>
      <c r="E942" s="258"/>
      <c r="F942" s="258"/>
      <c r="G942" s="258"/>
      <c r="H942" s="258"/>
      <c r="I942" s="258"/>
      <c r="J942" s="258"/>
      <c r="K942" s="258"/>
      <c r="L942" s="258"/>
      <c r="M942" s="258"/>
      <c r="N942" s="258"/>
      <c r="O942" s="258"/>
      <c r="P942" s="258"/>
      <c r="Q942" s="258"/>
      <c r="R942" s="258"/>
      <c r="S942" s="258"/>
      <c r="T942" s="258"/>
      <c r="U942" s="258"/>
      <c r="V942" s="258"/>
      <c r="W942" s="258"/>
      <c r="X942" s="258"/>
      <c r="Y942" s="258"/>
    </row>
    <row r="943" spans="1:25">
      <c r="A943" s="273"/>
      <c r="B943" s="280"/>
      <c r="C943" s="280"/>
      <c r="D943" s="258"/>
      <c r="E943" s="258"/>
      <c r="F943" s="258"/>
      <c r="G943" s="258"/>
      <c r="H943" s="258"/>
      <c r="I943" s="258"/>
      <c r="J943" s="258"/>
      <c r="K943" s="258"/>
      <c r="L943" s="258"/>
      <c r="M943" s="258"/>
      <c r="N943" s="258"/>
      <c r="O943" s="258"/>
      <c r="P943" s="258"/>
      <c r="Q943" s="258"/>
      <c r="R943" s="258"/>
      <c r="S943" s="258"/>
      <c r="T943" s="258"/>
      <c r="U943" s="258"/>
      <c r="V943" s="258"/>
      <c r="W943" s="258"/>
      <c r="X943" s="258"/>
      <c r="Y943" s="258"/>
    </row>
    <row r="944" spans="1:25">
      <c r="A944" s="273"/>
      <c r="B944" s="280"/>
      <c r="C944" s="280"/>
      <c r="D944" s="258"/>
      <c r="E944" s="258"/>
      <c r="F944" s="258"/>
      <c r="G944" s="258"/>
      <c r="H944" s="258"/>
      <c r="I944" s="258"/>
      <c r="J944" s="258"/>
      <c r="K944" s="258"/>
      <c r="L944" s="258"/>
      <c r="M944" s="258"/>
      <c r="N944" s="258"/>
      <c r="O944" s="258"/>
      <c r="P944" s="258"/>
      <c r="Q944" s="258"/>
      <c r="R944" s="258"/>
      <c r="S944" s="258"/>
      <c r="T944" s="258"/>
      <c r="U944" s="258"/>
      <c r="V944" s="258"/>
      <c r="W944" s="258"/>
      <c r="X944" s="258"/>
      <c r="Y944" s="258"/>
    </row>
    <row r="945" spans="1:25">
      <c r="A945" s="273"/>
      <c r="B945" s="280"/>
      <c r="C945" s="280"/>
      <c r="D945" s="258"/>
      <c r="E945" s="258"/>
      <c r="F945" s="258"/>
      <c r="G945" s="258"/>
      <c r="H945" s="258"/>
      <c r="I945" s="258"/>
      <c r="J945" s="258"/>
      <c r="K945" s="258"/>
      <c r="L945" s="258"/>
      <c r="M945" s="258"/>
      <c r="N945" s="258"/>
      <c r="O945" s="258"/>
      <c r="P945" s="258"/>
      <c r="Q945" s="258"/>
      <c r="R945" s="258"/>
      <c r="S945" s="258"/>
      <c r="T945" s="258"/>
      <c r="U945" s="258"/>
      <c r="V945" s="258"/>
      <c r="W945" s="258"/>
      <c r="X945" s="258"/>
      <c r="Y945" s="258"/>
    </row>
    <row r="946" spans="1:25">
      <c r="A946" s="273"/>
      <c r="B946" s="280"/>
      <c r="C946" s="280"/>
      <c r="D946" s="258"/>
      <c r="E946" s="258"/>
      <c r="F946" s="258"/>
      <c r="G946" s="258"/>
      <c r="H946" s="258"/>
      <c r="I946" s="258"/>
      <c r="J946" s="258"/>
      <c r="K946" s="258"/>
      <c r="L946" s="258"/>
      <c r="M946" s="258"/>
      <c r="N946" s="258"/>
      <c r="O946" s="258"/>
      <c r="P946" s="258"/>
      <c r="Q946" s="258"/>
      <c r="R946" s="258"/>
      <c r="S946" s="258"/>
      <c r="T946" s="258"/>
      <c r="U946" s="258"/>
      <c r="V946" s="258"/>
      <c r="W946" s="258"/>
      <c r="X946" s="258"/>
      <c r="Y946" s="258"/>
    </row>
    <row r="947" spans="1:25">
      <c r="A947" s="273"/>
      <c r="B947" s="280"/>
      <c r="C947" s="280"/>
      <c r="D947" s="258"/>
      <c r="E947" s="258"/>
      <c r="F947" s="258"/>
      <c r="G947" s="258"/>
      <c r="H947" s="258"/>
      <c r="I947" s="258"/>
      <c r="J947" s="258"/>
      <c r="K947" s="258"/>
      <c r="L947" s="258"/>
      <c r="M947" s="258"/>
      <c r="N947" s="258"/>
      <c r="O947" s="258"/>
      <c r="P947" s="258"/>
      <c r="Q947" s="258"/>
      <c r="R947" s="258"/>
      <c r="S947" s="258"/>
      <c r="T947" s="258"/>
      <c r="U947" s="258"/>
      <c r="V947" s="258"/>
      <c r="W947" s="258"/>
      <c r="X947" s="258"/>
      <c r="Y947" s="258"/>
    </row>
    <row r="948" spans="1:25">
      <c r="A948" s="273"/>
      <c r="B948" s="280"/>
      <c r="C948" s="280"/>
      <c r="D948" s="258"/>
      <c r="E948" s="258"/>
      <c r="F948" s="258"/>
      <c r="G948" s="258"/>
      <c r="H948" s="258"/>
      <c r="I948" s="258"/>
      <c r="J948" s="258"/>
      <c r="K948" s="258"/>
      <c r="L948" s="258"/>
      <c r="M948" s="258"/>
      <c r="N948" s="258"/>
      <c r="O948" s="258"/>
      <c r="P948" s="258"/>
      <c r="Q948" s="258"/>
      <c r="R948" s="258"/>
      <c r="S948" s="258"/>
      <c r="T948" s="258"/>
      <c r="U948" s="258"/>
      <c r="V948" s="258"/>
      <c r="W948" s="258"/>
      <c r="X948" s="258"/>
      <c r="Y948" s="258"/>
    </row>
    <row r="949" spans="1:25">
      <c r="A949" s="273"/>
      <c r="B949" s="280"/>
      <c r="C949" s="280"/>
      <c r="D949" s="258"/>
      <c r="E949" s="258"/>
      <c r="F949" s="258"/>
      <c r="G949" s="258"/>
      <c r="H949" s="258"/>
      <c r="I949" s="258"/>
      <c r="J949" s="258"/>
      <c r="K949" s="258"/>
      <c r="L949" s="258"/>
      <c r="M949" s="258"/>
      <c r="N949" s="258"/>
      <c r="O949" s="258"/>
      <c r="P949" s="258"/>
      <c r="Q949" s="258"/>
      <c r="R949" s="258"/>
      <c r="S949" s="258"/>
      <c r="T949" s="258"/>
      <c r="U949" s="258"/>
      <c r="V949" s="258"/>
      <c r="W949" s="258"/>
      <c r="X949" s="258"/>
      <c r="Y949" s="258"/>
    </row>
    <row r="950" spans="1:25">
      <c r="A950" s="273"/>
      <c r="B950" s="280"/>
      <c r="C950" s="280"/>
      <c r="D950" s="258"/>
      <c r="E950" s="258"/>
      <c r="F950" s="258"/>
      <c r="G950" s="258"/>
      <c r="H950" s="258"/>
      <c r="I950" s="258"/>
      <c r="J950" s="258"/>
      <c r="K950" s="258"/>
      <c r="L950" s="258"/>
      <c r="M950" s="258"/>
      <c r="N950" s="258"/>
      <c r="O950" s="258"/>
      <c r="P950" s="258"/>
      <c r="Q950" s="258"/>
      <c r="R950" s="258"/>
      <c r="S950" s="258"/>
      <c r="T950" s="258"/>
      <c r="U950" s="258"/>
      <c r="V950" s="258"/>
      <c r="W950" s="258"/>
      <c r="X950" s="258"/>
      <c r="Y950" s="258"/>
    </row>
    <row r="951" spans="1:25">
      <c r="A951" s="273"/>
      <c r="B951" s="280"/>
      <c r="C951" s="280"/>
      <c r="D951" s="258"/>
      <c r="E951" s="258"/>
      <c r="F951" s="258"/>
      <c r="G951" s="258"/>
      <c r="H951" s="258"/>
      <c r="I951" s="258"/>
      <c r="J951" s="258"/>
      <c r="K951" s="258"/>
      <c r="L951" s="258"/>
      <c r="M951" s="258"/>
      <c r="N951" s="258"/>
      <c r="O951" s="258"/>
      <c r="P951" s="258"/>
      <c r="Q951" s="258"/>
      <c r="R951" s="258"/>
      <c r="S951" s="258"/>
      <c r="T951" s="258"/>
      <c r="U951" s="258"/>
      <c r="V951" s="258"/>
      <c r="W951" s="258"/>
      <c r="X951" s="258"/>
      <c r="Y951" s="258"/>
    </row>
    <row r="952" spans="1:25">
      <c r="A952" s="273"/>
      <c r="B952" s="280"/>
      <c r="C952" s="280"/>
      <c r="D952" s="258"/>
      <c r="E952" s="258"/>
      <c r="F952" s="258"/>
      <c r="G952" s="258"/>
      <c r="H952" s="258"/>
      <c r="I952" s="258"/>
      <c r="J952" s="258"/>
      <c r="K952" s="258"/>
      <c r="L952" s="258"/>
      <c r="M952" s="258"/>
      <c r="N952" s="258"/>
      <c r="O952" s="258"/>
      <c r="P952" s="258"/>
      <c r="Q952" s="258"/>
      <c r="R952" s="258"/>
      <c r="S952" s="258"/>
      <c r="T952" s="258"/>
      <c r="U952" s="258"/>
      <c r="V952" s="258"/>
      <c r="W952" s="258"/>
      <c r="X952" s="258"/>
      <c r="Y952" s="258"/>
    </row>
    <row r="953" spans="1:25">
      <c r="A953" s="273"/>
      <c r="B953" s="280"/>
      <c r="C953" s="280"/>
      <c r="D953" s="258"/>
      <c r="E953" s="258"/>
      <c r="F953" s="258"/>
      <c r="G953" s="258"/>
      <c r="H953" s="258"/>
      <c r="I953" s="258"/>
      <c r="J953" s="258"/>
      <c r="K953" s="258"/>
      <c r="L953" s="258"/>
      <c r="M953" s="258"/>
      <c r="N953" s="258"/>
      <c r="O953" s="258"/>
      <c r="P953" s="258"/>
      <c r="Q953" s="258"/>
      <c r="R953" s="258"/>
      <c r="S953" s="258"/>
      <c r="T953" s="258"/>
      <c r="U953" s="258"/>
      <c r="V953" s="258"/>
      <c r="W953" s="258"/>
      <c r="X953" s="258"/>
      <c r="Y953" s="258"/>
    </row>
    <row r="954" spans="1:25">
      <c r="A954" s="273"/>
      <c r="B954" s="280"/>
      <c r="C954" s="280"/>
      <c r="D954" s="258"/>
      <c r="E954" s="258"/>
      <c r="F954" s="258"/>
      <c r="G954" s="258"/>
      <c r="H954" s="258"/>
      <c r="I954" s="258"/>
      <c r="J954" s="258"/>
      <c r="K954" s="258"/>
      <c r="L954" s="258"/>
      <c r="M954" s="258"/>
      <c r="N954" s="258"/>
      <c r="O954" s="258"/>
      <c r="P954" s="258"/>
      <c r="Q954" s="258"/>
      <c r="R954" s="258"/>
      <c r="S954" s="258"/>
      <c r="T954" s="258"/>
      <c r="U954" s="258"/>
      <c r="V954" s="258"/>
      <c r="W954" s="258"/>
      <c r="X954" s="258"/>
      <c r="Y954" s="258"/>
    </row>
    <row r="955" spans="1:25">
      <c r="A955" s="273"/>
      <c r="B955" s="280"/>
      <c r="C955" s="280"/>
      <c r="D955" s="258"/>
      <c r="E955" s="258"/>
      <c r="F955" s="258"/>
      <c r="G955" s="258"/>
      <c r="H955" s="258"/>
      <c r="I955" s="258"/>
      <c r="J955" s="258"/>
      <c r="K955" s="258"/>
      <c r="L955" s="258"/>
      <c r="M955" s="258"/>
      <c r="N955" s="258"/>
      <c r="O955" s="258"/>
      <c r="P955" s="258"/>
      <c r="Q955" s="258"/>
      <c r="R955" s="258"/>
      <c r="S955" s="258"/>
      <c r="T955" s="258"/>
      <c r="U955" s="258"/>
      <c r="V955" s="258"/>
      <c r="W955" s="258"/>
      <c r="X955" s="258"/>
      <c r="Y955" s="258"/>
    </row>
    <row r="956" spans="1:25">
      <c r="A956" s="273"/>
      <c r="B956" s="280"/>
      <c r="C956" s="280"/>
      <c r="D956" s="258"/>
      <c r="E956" s="258"/>
      <c r="F956" s="258"/>
      <c r="G956" s="258"/>
      <c r="H956" s="258"/>
      <c r="I956" s="258"/>
      <c r="J956" s="258"/>
      <c r="K956" s="258"/>
      <c r="L956" s="258"/>
      <c r="M956" s="258"/>
      <c r="N956" s="258"/>
      <c r="O956" s="258"/>
      <c r="P956" s="258"/>
      <c r="Q956" s="258"/>
      <c r="R956" s="258"/>
      <c r="S956" s="258"/>
      <c r="T956" s="258"/>
      <c r="U956" s="258"/>
      <c r="V956" s="258"/>
      <c r="W956" s="258"/>
      <c r="X956" s="258"/>
      <c r="Y956" s="258"/>
    </row>
    <row r="957" spans="1:25">
      <c r="A957" s="273"/>
      <c r="B957" s="280"/>
      <c r="C957" s="280"/>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row>
    <row r="958" spans="1:25">
      <c r="A958" s="273"/>
      <c r="B958" s="280"/>
      <c r="C958" s="280"/>
      <c r="D958" s="258"/>
      <c r="E958" s="258"/>
      <c r="F958" s="258"/>
      <c r="G958" s="258"/>
      <c r="H958" s="258"/>
      <c r="I958" s="258"/>
      <c r="J958" s="258"/>
      <c r="K958" s="258"/>
      <c r="L958" s="258"/>
      <c r="M958" s="258"/>
      <c r="N958" s="258"/>
      <c r="O958" s="258"/>
      <c r="P958" s="258"/>
      <c r="Q958" s="258"/>
      <c r="R958" s="258"/>
      <c r="S958" s="258"/>
      <c r="T958" s="258"/>
      <c r="U958" s="258"/>
      <c r="V958" s="258"/>
      <c r="W958" s="258"/>
      <c r="X958" s="258"/>
      <c r="Y958" s="258"/>
    </row>
    <row r="959" spans="1:25">
      <c r="A959" s="273"/>
      <c r="B959" s="280"/>
      <c r="C959" s="280"/>
      <c r="D959" s="258"/>
      <c r="E959" s="258"/>
      <c r="F959" s="258"/>
      <c r="G959" s="258"/>
      <c r="H959" s="258"/>
      <c r="I959" s="258"/>
      <c r="J959" s="258"/>
      <c r="K959" s="258"/>
      <c r="L959" s="258"/>
      <c r="M959" s="258"/>
      <c r="N959" s="258"/>
      <c r="O959" s="258"/>
      <c r="P959" s="258"/>
      <c r="Q959" s="258"/>
      <c r="R959" s="258"/>
      <c r="S959" s="258"/>
      <c r="T959" s="258"/>
      <c r="U959" s="258"/>
      <c r="V959" s="258"/>
      <c r="W959" s="258"/>
      <c r="X959" s="258"/>
      <c r="Y959" s="258"/>
    </row>
    <row r="960" spans="1:25">
      <c r="A960" s="273"/>
      <c r="B960" s="280"/>
      <c r="C960" s="280"/>
      <c r="D960" s="258"/>
      <c r="E960" s="258"/>
      <c r="F960" s="258"/>
      <c r="G960" s="258"/>
      <c r="H960" s="258"/>
      <c r="I960" s="258"/>
      <c r="J960" s="258"/>
      <c r="K960" s="258"/>
      <c r="L960" s="258"/>
      <c r="M960" s="258"/>
      <c r="N960" s="258"/>
      <c r="O960" s="258"/>
      <c r="P960" s="258"/>
      <c r="Q960" s="258"/>
      <c r="R960" s="258"/>
      <c r="S960" s="258"/>
      <c r="T960" s="258"/>
      <c r="U960" s="258"/>
      <c r="V960" s="258"/>
      <c r="W960" s="258"/>
      <c r="X960" s="258"/>
      <c r="Y960" s="258"/>
    </row>
    <row r="961" spans="1:25">
      <c r="A961" s="273"/>
      <c r="B961" s="280"/>
      <c r="C961" s="280"/>
      <c r="D961" s="258"/>
      <c r="E961" s="258"/>
      <c r="F961" s="258"/>
      <c r="G961" s="258"/>
      <c r="H961" s="258"/>
      <c r="I961" s="258"/>
      <c r="J961" s="258"/>
      <c r="K961" s="258"/>
      <c r="L961" s="258"/>
      <c r="M961" s="258"/>
      <c r="N961" s="258"/>
      <c r="O961" s="258"/>
      <c r="P961" s="258"/>
      <c r="Q961" s="258"/>
      <c r="R961" s="258"/>
      <c r="S961" s="258"/>
      <c r="T961" s="258"/>
      <c r="U961" s="258"/>
      <c r="V961" s="258"/>
      <c r="W961" s="258"/>
      <c r="X961" s="258"/>
      <c r="Y961" s="258"/>
    </row>
    <row r="962" spans="1:25">
      <c r="A962" s="273"/>
      <c r="B962" s="280"/>
      <c r="C962" s="280"/>
      <c r="D962" s="258"/>
      <c r="E962" s="258"/>
      <c r="F962" s="258"/>
      <c r="G962" s="258"/>
      <c r="H962" s="258"/>
      <c r="I962" s="258"/>
      <c r="J962" s="258"/>
      <c r="K962" s="258"/>
      <c r="L962" s="258"/>
      <c r="M962" s="258"/>
      <c r="N962" s="258"/>
      <c r="O962" s="258"/>
      <c r="P962" s="258"/>
      <c r="Q962" s="258"/>
      <c r="R962" s="258"/>
      <c r="S962" s="258"/>
      <c r="T962" s="258"/>
      <c r="U962" s="258"/>
      <c r="V962" s="258"/>
      <c r="W962" s="258"/>
      <c r="X962" s="258"/>
      <c r="Y962" s="258"/>
    </row>
    <row r="963" spans="1:25">
      <c r="A963" s="273"/>
      <c r="B963" s="280"/>
      <c r="C963" s="280"/>
      <c r="D963" s="258"/>
      <c r="E963" s="258"/>
      <c r="F963" s="258"/>
      <c r="G963" s="258"/>
      <c r="H963" s="258"/>
      <c r="I963" s="258"/>
      <c r="J963" s="258"/>
      <c r="K963" s="258"/>
      <c r="L963" s="258"/>
      <c r="M963" s="258"/>
      <c r="N963" s="258"/>
      <c r="O963" s="258"/>
      <c r="P963" s="258"/>
      <c r="Q963" s="258"/>
      <c r="R963" s="258"/>
      <c r="S963" s="258"/>
      <c r="T963" s="258"/>
      <c r="U963" s="258"/>
      <c r="V963" s="258"/>
      <c r="W963" s="258"/>
      <c r="X963" s="258"/>
      <c r="Y963" s="258"/>
    </row>
    <row r="964" spans="1:25">
      <c r="A964" s="273"/>
      <c r="B964" s="280"/>
      <c r="C964" s="280"/>
      <c r="D964" s="258"/>
      <c r="E964" s="258"/>
      <c r="F964" s="258"/>
      <c r="G964" s="258"/>
      <c r="H964" s="258"/>
      <c r="I964" s="258"/>
      <c r="J964" s="258"/>
      <c r="K964" s="258"/>
      <c r="L964" s="258"/>
      <c r="M964" s="258"/>
      <c r="N964" s="258"/>
      <c r="O964" s="258"/>
      <c r="P964" s="258"/>
      <c r="Q964" s="258"/>
      <c r="R964" s="258"/>
      <c r="S964" s="258"/>
      <c r="T964" s="258"/>
      <c r="U964" s="258"/>
      <c r="V964" s="258"/>
      <c r="W964" s="258"/>
      <c r="X964" s="258"/>
      <c r="Y964" s="258"/>
    </row>
    <row r="965" spans="1:25">
      <c r="A965" s="273"/>
      <c r="B965" s="280"/>
      <c r="C965" s="280"/>
      <c r="D965" s="258"/>
      <c r="E965" s="258"/>
      <c r="F965" s="258"/>
      <c r="G965" s="258"/>
      <c r="H965" s="258"/>
      <c r="I965" s="258"/>
      <c r="J965" s="258"/>
      <c r="K965" s="258"/>
      <c r="L965" s="258"/>
      <c r="M965" s="258"/>
      <c r="N965" s="258"/>
      <c r="O965" s="258"/>
      <c r="P965" s="258"/>
      <c r="Q965" s="258"/>
      <c r="R965" s="258"/>
      <c r="S965" s="258"/>
      <c r="T965" s="258"/>
      <c r="U965" s="258"/>
      <c r="V965" s="258"/>
      <c r="W965" s="258"/>
      <c r="X965" s="258"/>
      <c r="Y965" s="258"/>
    </row>
    <row r="966" spans="1:25">
      <c r="A966" s="273"/>
      <c r="B966" s="280"/>
      <c r="C966" s="280"/>
      <c r="D966" s="258"/>
      <c r="E966" s="258"/>
      <c r="F966" s="258"/>
      <c r="G966" s="258"/>
      <c r="H966" s="258"/>
      <c r="I966" s="258"/>
      <c r="J966" s="258"/>
      <c r="K966" s="258"/>
      <c r="L966" s="258"/>
      <c r="M966" s="258"/>
      <c r="N966" s="258"/>
      <c r="O966" s="258"/>
      <c r="P966" s="258"/>
      <c r="Q966" s="258"/>
      <c r="R966" s="258"/>
      <c r="S966" s="258"/>
      <c r="T966" s="258"/>
      <c r="U966" s="258"/>
      <c r="V966" s="258"/>
      <c r="W966" s="258"/>
      <c r="X966" s="258"/>
      <c r="Y966" s="258"/>
    </row>
    <row r="967" spans="1:25">
      <c r="A967" s="273"/>
      <c r="B967" s="280"/>
      <c r="C967" s="280"/>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row>
    <row r="968" spans="1:25">
      <c r="A968" s="273"/>
      <c r="B968" s="280"/>
      <c r="C968" s="280"/>
      <c r="D968" s="258"/>
      <c r="E968" s="258"/>
      <c r="F968" s="258"/>
      <c r="G968" s="258"/>
      <c r="H968" s="258"/>
      <c r="I968" s="258"/>
      <c r="J968" s="258"/>
      <c r="K968" s="258"/>
      <c r="L968" s="258"/>
      <c r="M968" s="258"/>
      <c r="N968" s="258"/>
      <c r="O968" s="258"/>
      <c r="P968" s="258"/>
      <c r="Q968" s="258"/>
      <c r="R968" s="258"/>
      <c r="S968" s="258"/>
      <c r="T968" s="258"/>
      <c r="U968" s="258"/>
      <c r="V968" s="258"/>
      <c r="W968" s="258"/>
      <c r="X968" s="258"/>
      <c r="Y968" s="258"/>
    </row>
    <row r="969" spans="1:25">
      <c r="A969" s="273"/>
      <c r="B969" s="280"/>
      <c r="C969" s="280"/>
      <c r="D969" s="258"/>
      <c r="E969" s="258"/>
      <c r="F969" s="258"/>
      <c r="G969" s="258"/>
      <c r="H969" s="258"/>
      <c r="I969" s="258"/>
      <c r="J969" s="258"/>
      <c r="K969" s="258"/>
      <c r="L969" s="258"/>
      <c r="M969" s="258"/>
      <c r="N969" s="258"/>
      <c r="O969" s="258"/>
      <c r="P969" s="258"/>
      <c r="Q969" s="258"/>
      <c r="R969" s="258"/>
      <c r="S969" s="258"/>
      <c r="T969" s="258"/>
      <c r="U969" s="258"/>
      <c r="V969" s="258"/>
      <c r="W969" s="258"/>
      <c r="X969" s="258"/>
      <c r="Y969" s="258"/>
    </row>
    <row r="970" spans="1:25">
      <c r="A970" s="273"/>
      <c r="B970" s="280"/>
      <c r="C970" s="280"/>
      <c r="D970" s="258"/>
      <c r="E970" s="258"/>
      <c r="F970" s="258"/>
      <c r="G970" s="258"/>
      <c r="H970" s="258"/>
      <c r="I970" s="258"/>
      <c r="J970" s="258"/>
      <c r="K970" s="258"/>
      <c r="L970" s="258"/>
      <c r="M970" s="258"/>
      <c r="N970" s="258"/>
      <c r="O970" s="258"/>
      <c r="P970" s="258"/>
      <c r="Q970" s="258"/>
      <c r="R970" s="258"/>
      <c r="S970" s="258"/>
      <c r="T970" s="258"/>
      <c r="U970" s="258"/>
      <c r="V970" s="258"/>
      <c r="W970" s="258"/>
      <c r="X970" s="258"/>
      <c r="Y970" s="258"/>
    </row>
    <row r="971" spans="1:25">
      <c r="A971" s="273"/>
      <c r="B971" s="280"/>
      <c r="C971" s="280"/>
      <c r="D971" s="258"/>
      <c r="E971" s="258"/>
      <c r="F971" s="258"/>
      <c r="G971" s="258"/>
      <c r="H971" s="258"/>
      <c r="I971" s="258"/>
      <c r="J971" s="258"/>
      <c r="K971" s="258"/>
      <c r="L971" s="258"/>
      <c r="M971" s="258"/>
      <c r="N971" s="258"/>
      <c r="O971" s="258"/>
      <c r="P971" s="258"/>
      <c r="Q971" s="258"/>
      <c r="R971" s="258"/>
      <c r="S971" s="258"/>
      <c r="T971" s="258"/>
      <c r="U971" s="258"/>
      <c r="V971" s="258"/>
      <c r="W971" s="258"/>
      <c r="X971" s="258"/>
      <c r="Y971" s="258"/>
    </row>
    <row r="972" spans="1:25">
      <c r="A972" s="273"/>
      <c r="B972" s="280"/>
      <c r="C972" s="280"/>
      <c r="D972" s="258"/>
      <c r="E972" s="258"/>
      <c r="F972" s="258"/>
      <c r="G972" s="258"/>
      <c r="H972" s="258"/>
      <c r="I972" s="258"/>
      <c r="J972" s="258"/>
      <c r="K972" s="258"/>
      <c r="L972" s="258"/>
      <c r="M972" s="258"/>
      <c r="N972" s="258"/>
      <c r="O972" s="258"/>
      <c r="P972" s="258"/>
      <c r="Q972" s="258"/>
      <c r="R972" s="258"/>
      <c r="S972" s="258"/>
      <c r="T972" s="258"/>
      <c r="U972" s="258"/>
      <c r="V972" s="258"/>
      <c r="W972" s="258"/>
      <c r="X972" s="258"/>
      <c r="Y972" s="258"/>
    </row>
    <row r="973" spans="1:25">
      <c r="A973" s="273"/>
      <c r="B973" s="280"/>
      <c r="C973" s="280"/>
      <c r="D973" s="258"/>
      <c r="E973" s="258"/>
      <c r="F973" s="258"/>
      <c r="G973" s="258"/>
      <c r="H973" s="258"/>
      <c r="I973" s="258"/>
      <c r="J973" s="258"/>
      <c r="K973" s="258"/>
      <c r="L973" s="258"/>
      <c r="M973" s="258"/>
      <c r="N973" s="258"/>
      <c r="O973" s="258"/>
      <c r="P973" s="258"/>
      <c r="Q973" s="258"/>
      <c r="R973" s="258"/>
      <c r="S973" s="258"/>
      <c r="T973" s="258"/>
      <c r="U973" s="258"/>
      <c r="V973" s="258"/>
      <c r="W973" s="258"/>
      <c r="X973" s="258"/>
      <c r="Y973" s="258"/>
    </row>
    <row r="974" spans="1:25">
      <c r="A974" s="273"/>
      <c r="B974" s="280"/>
      <c r="C974" s="280"/>
      <c r="D974" s="258"/>
      <c r="E974" s="258"/>
      <c r="F974" s="258"/>
      <c r="G974" s="258"/>
      <c r="H974" s="258"/>
      <c r="I974" s="258"/>
      <c r="J974" s="258"/>
      <c r="K974" s="258"/>
      <c r="L974" s="258"/>
      <c r="M974" s="258"/>
      <c r="N974" s="258"/>
      <c r="O974" s="258"/>
      <c r="P974" s="258"/>
      <c r="Q974" s="258"/>
      <c r="R974" s="258"/>
      <c r="S974" s="258"/>
      <c r="T974" s="258"/>
      <c r="U974" s="258"/>
      <c r="V974" s="258"/>
      <c r="W974" s="258"/>
      <c r="X974" s="258"/>
      <c r="Y974" s="258"/>
    </row>
    <row r="975" spans="1:25">
      <c r="A975" s="273"/>
      <c r="B975" s="280"/>
      <c r="C975" s="280"/>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row>
    <row r="976" spans="1:25">
      <c r="A976" s="273"/>
      <c r="B976" s="280"/>
      <c r="C976" s="280"/>
      <c r="D976" s="258"/>
      <c r="E976" s="258"/>
      <c r="F976" s="258"/>
      <c r="G976" s="258"/>
      <c r="H976" s="258"/>
      <c r="I976" s="258"/>
      <c r="J976" s="258"/>
      <c r="K976" s="258"/>
      <c r="L976" s="258"/>
      <c r="M976" s="258"/>
      <c r="N976" s="258"/>
      <c r="O976" s="258"/>
      <c r="P976" s="258"/>
      <c r="Q976" s="258"/>
      <c r="R976" s="258"/>
      <c r="S976" s="258"/>
      <c r="T976" s="258"/>
      <c r="U976" s="258"/>
      <c r="V976" s="258"/>
      <c r="W976" s="258"/>
      <c r="X976" s="258"/>
      <c r="Y976" s="258"/>
    </row>
    <row r="977" spans="1:25">
      <c r="A977" s="273"/>
      <c r="B977" s="280"/>
      <c r="C977" s="280"/>
      <c r="D977" s="258"/>
      <c r="E977" s="258"/>
      <c r="F977" s="258"/>
      <c r="G977" s="258"/>
      <c r="H977" s="258"/>
      <c r="I977" s="258"/>
      <c r="J977" s="258"/>
      <c r="K977" s="258"/>
      <c r="L977" s="258"/>
      <c r="M977" s="258"/>
      <c r="N977" s="258"/>
      <c r="O977" s="258"/>
      <c r="P977" s="258"/>
      <c r="Q977" s="258"/>
      <c r="R977" s="258"/>
      <c r="S977" s="258"/>
      <c r="T977" s="258"/>
      <c r="U977" s="258"/>
      <c r="V977" s="258"/>
      <c r="W977" s="258"/>
      <c r="X977" s="258"/>
      <c r="Y977" s="258"/>
    </row>
    <row r="978" spans="1:25">
      <c r="A978" s="273"/>
      <c r="B978" s="280"/>
      <c r="C978" s="280"/>
      <c r="D978" s="258"/>
      <c r="E978" s="258"/>
      <c r="F978" s="258"/>
      <c r="G978" s="258"/>
      <c r="H978" s="258"/>
      <c r="I978" s="258"/>
      <c r="J978" s="258"/>
      <c r="K978" s="258"/>
      <c r="L978" s="258"/>
      <c r="M978" s="258"/>
      <c r="N978" s="258"/>
      <c r="O978" s="258"/>
      <c r="P978" s="258"/>
      <c r="Q978" s="258"/>
      <c r="R978" s="258"/>
      <c r="S978" s="258"/>
      <c r="T978" s="258"/>
      <c r="U978" s="258"/>
      <c r="V978" s="258"/>
      <c r="W978" s="258"/>
      <c r="X978" s="258"/>
      <c r="Y978" s="258"/>
    </row>
    <row r="979" spans="1:25">
      <c r="A979" s="273"/>
      <c r="B979" s="280"/>
      <c r="C979" s="280"/>
      <c r="D979" s="258"/>
      <c r="E979" s="258"/>
      <c r="F979" s="258"/>
      <c r="G979" s="258"/>
      <c r="H979" s="258"/>
      <c r="I979" s="258"/>
      <c r="J979" s="258"/>
      <c r="K979" s="258"/>
      <c r="L979" s="258"/>
      <c r="M979" s="258"/>
      <c r="N979" s="258"/>
      <c r="O979" s="258"/>
      <c r="P979" s="258"/>
      <c r="Q979" s="258"/>
      <c r="R979" s="258"/>
      <c r="S979" s="258"/>
      <c r="T979" s="258"/>
      <c r="U979" s="258"/>
      <c r="V979" s="258"/>
      <c r="W979" s="258"/>
      <c r="X979" s="258"/>
      <c r="Y979" s="258"/>
    </row>
    <row r="980" spans="1:25">
      <c r="A980" s="273"/>
      <c r="B980" s="280"/>
      <c r="C980" s="280"/>
      <c r="D980" s="258"/>
      <c r="E980" s="258"/>
      <c r="F980" s="258"/>
      <c r="G980" s="258"/>
      <c r="H980" s="258"/>
      <c r="I980" s="258"/>
      <c r="J980" s="258"/>
      <c r="K980" s="258"/>
      <c r="L980" s="258"/>
      <c r="M980" s="258"/>
      <c r="N980" s="258"/>
      <c r="O980" s="258"/>
      <c r="P980" s="258"/>
      <c r="Q980" s="258"/>
      <c r="R980" s="258"/>
      <c r="S980" s="258"/>
      <c r="T980" s="258"/>
      <c r="U980" s="258"/>
      <c r="V980" s="258"/>
      <c r="W980" s="258"/>
      <c r="X980" s="258"/>
      <c r="Y980" s="258"/>
    </row>
    <row r="981" spans="1:25">
      <c r="A981" s="273"/>
      <c r="B981" s="280"/>
      <c r="C981" s="280"/>
      <c r="D981" s="258"/>
      <c r="E981" s="258"/>
      <c r="F981" s="258"/>
      <c r="G981" s="258"/>
      <c r="H981" s="258"/>
      <c r="I981" s="258"/>
      <c r="J981" s="258"/>
      <c r="K981" s="258"/>
      <c r="L981" s="258"/>
      <c r="M981" s="258"/>
      <c r="N981" s="258"/>
      <c r="O981" s="258"/>
      <c r="P981" s="258"/>
      <c r="Q981" s="258"/>
      <c r="R981" s="258"/>
      <c r="S981" s="258"/>
      <c r="T981" s="258"/>
      <c r="U981" s="258"/>
      <c r="V981" s="258"/>
      <c r="W981" s="258"/>
      <c r="X981" s="258"/>
      <c r="Y981" s="258"/>
    </row>
    <row r="982" spans="1:25">
      <c r="A982" s="273"/>
      <c r="B982" s="280"/>
      <c r="C982" s="280"/>
      <c r="D982" s="258"/>
      <c r="E982" s="258"/>
      <c r="F982" s="258"/>
      <c r="G982" s="258"/>
      <c r="H982" s="258"/>
      <c r="I982" s="258"/>
      <c r="J982" s="258"/>
      <c r="K982" s="258"/>
      <c r="L982" s="258"/>
      <c r="M982" s="258"/>
      <c r="N982" s="258"/>
      <c r="O982" s="258"/>
      <c r="P982" s="258"/>
      <c r="Q982" s="258"/>
      <c r="R982" s="258"/>
      <c r="S982" s="258"/>
      <c r="T982" s="258"/>
      <c r="U982" s="258"/>
      <c r="V982" s="258"/>
      <c r="W982" s="258"/>
      <c r="X982" s="258"/>
      <c r="Y982" s="258"/>
    </row>
    <row r="983" spans="1:25">
      <c r="A983" s="273"/>
      <c r="B983" s="280"/>
      <c r="C983" s="280"/>
      <c r="D983" s="258"/>
      <c r="E983" s="258"/>
      <c r="F983" s="258"/>
      <c r="G983" s="258"/>
      <c r="H983" s="258"/>
      <c r="I983" s="258"/>
      <c r="J983" s="258"/>
      <c r="K983" s="258"/>
      <c r="L983" s="258"/>
      <c r="M983" s="258"/>
      <c r="N983" s="258"/>
      <c r="O983" s="258"/>
      <c r="P983" s="258"/>
      <c r="Q983" s="258"/>
      <c r="R983" s="258"/>
      <c r="S983" s="258"/>
      <c r="T983" s="258"/>
      <c r="U983" s="258"/>
      <c r="V983" s="258"/>
      <c r="W983" s="258"/>
      <c r="X983" s="258"/>
      <c r="Y983" s="258"/>
    </row>
    <row r="984" spans="1:25">
      <c r="A984" s="273"/>
      <c r="B984" s="280"/>
      <c r="C984" s="280"/>
      <c r="D984" s="258"/>
      <c r="E984" s="258"/>
      <c r="F984" s="258"/>
      <c r="G984" s="258"/>
      <c r="H984" s="258"/>
      <c r="I984" s="258"/>
      <c r="J984" s="258"/>
      <c r="K984" s="258"/>
      <c r="L984" s="258"/>
      <c r="M984" s="258"/>
      <c r="N984" s="258"/>
      <c r="O984" s="258"/>
      <c r="P984" s="258"/>
      <c r="Q984" s="258"/>
      <c r="R984" s="258"/>
      <c r="S984" s="258"/>
      <c r="T984" s="258"/>
      <c r="U984" s="258"/>
      <c r="V984" s="258"/>
      <c r="W984" s="258"/>
      <c r="X984" s="258"/>
      <c r="Y984" s="258"/>
    </row>
    <row r="985" spans="1:25">
      <c r="A985" s="273"/>
      <c r="B985" s="280"/>
      <c r="C985" s="280"/>
      <c r="D985" s="258"/>
      <c r="E985" s="258"/>
      <c r="F985" s="258"/>
      <c r="G985" s="258"/>
      <c r="H985" s="258"/>
      <c r="I985" s="258"/>
      <c r="J985" s="258"/>
      <c r="K985" s="258"/>
      <c r="L985" s="258"/>
      <c r="M985" s="258"/>
      <c r="N985" s="258"/>
      <c r="O985" s="258"/>
      <c r="P985" s="258"/>
      <c r="Q985" s="258"/>
      <c r="R985" s="258"/>
      <c r="S985" s="258"/>
      <c r="T985" s="258"/>
      <c r="U985" s="258"/>
      <c r="V985" s="258"/>
      <c r="W985" s="258"/>
      <c r="X985" s="258"/>
      <c r="Y985" s="258"/>
    </row>
    <row r="986" spans="1:25">
      <c r="A986" s="273"/>
      <c r="B986" s="280"/>
      <c r="C986" s="280"/>
      <c r="D986" s="258"/>
      <c r="E986" s="258"/>
      <c r="F986" s="258"/>
      <c r="G986" s="258"/>
      <c r="H986" s="258"/>
      <c r="I986" s="258"/>
      <c r="J986" s="258"/>
      <c r="K986" s="258"/>
      <c r="L986" s="258"/>
      <c r="M986" s="258"/>
      <c r="N986" s="258"/>
      <c r="O986" s="258"/>
      <c r="P986" s="258"/>
      <c r="Q986" s="258"/>
      <c r="R986" s="258"/>
      <c r="S986" s="258"/>
      <c r="T986" s="258"/>
      <c r="U986" s="258"/>
      <c r="V986" s="258"/>
      <c r="W986" s="258"/>
      <c r="X986" s="258"/>
      <c r="Y986" s="258"/>
    </row>
    <row r="987" spans="1:25">
      <c r="A987" s="273"/>
      <c r="B987" s="280"/>
      <c r="C987" s="280"/>
      <c r="D987" s="258"/>
      <c r="E987" s="258"/>
      <c r="F987" s="258"/>
      <c r="G987" s="258"/>
      <c r="H987" s="258"/>
      <c r="I987" s="258"/>
      <c r="J987" s="258"/>
      <c r="K987" s="258"/>
      <c r="L987" s="258"/>
      <c r="M987" s="258"/>
      <c r="N987" s="258"/>
      <c r="O987" s="258"/>
      <c r="P987" s="258"/>
      <c r="Q987" s="258"/>
      <c r="R987" s="258"/>
      <c r="S987" s="258"/>
      <c r="T987" s="258"/>
      <c r="U987" s="258"/>
      <c r="V987" s="258"/>
      <c r="W987" s="258"/>
      <c r="X987" s="258"/>
      <c r="Y987" s="258"/>
    </row>
    <row r="988" spans="1:25">
      <c r="A988" s="273"/>
      <c r="B988" s="280"/>
      <c r="C988" s="280"/>
      <c r="D988" s="258"/>
      <c r="E988" s="258"/>
      <c r="F988" s="258"/>
      <c r="G988" s="258"/>
      <c r="H988" s="258"/>
      <c r="I988" s="258"/>
      <c r="J988" s="258"/>
      <c r="K988" s="258"/>
      <c r="L988" s="258"/>
      <c r="M988" s="258"/>
      <c r="N988" s="258"/>
      <c r="O988" s="258"/>
      <c r="P988" s="258"/>
      <c r="Q988" s="258"/>
      <c r="R988" s="258"/>
      <c r="S988" s="258"/>
      <c r="T988" s="258"/>
      <c r="U988" s="258"/>
      <c r="V988" s="258"/>
      <c r="W988" s="258"/>
      <c r="X988" s="258"/>
      <c r="Y988" s="258"/>
    </row>
    <row r="989" spans="1:25">
      <c r="A989" s="273"/>
      <c r="B989" s="280"/>
      <c r="C989" s="280"/>
      <c r="D989" s="258"/>
      <c r="E989" s="258"/>
      <c r="F989" s="258"/>
      <c r="G989" s="258"/>
      <c r="H989" s="258"/>
      <c r="I989" s="258"/>
      <c r="J989" s="258"/>
      <c r="K989" s="258"/>
      <c r="L989" s="258"/>
      <c r="M989" s="258"/>
      <c r="N989" s="258"/>
      <c r="O989" s="258"/>
      <c r="P989" s="258"/>
      <c r="Q989" s="258"/>
      <c r="R989" s="258"/>
      <c r="S989" s="258"/>
      <c r="T989" s="258"/>
      <c r="U989" s="258"/>
      <c r="V989" s="258"/>
      <c r="W989" s="258"/>
      <c r="X989" s="258"/>
      <c r="Y989" s="258"/>
    </row>
    <row r="990" spans="1:25">
      <c r="A990" s="273"/>
      <c r="B990" s="280"/>
      <c r="C990" s="280"/>
      <c r="D990" s="258"/>
      <c r="E990" s="258"/>
      <c r="F990" s="258"/>
      <c r="G990" s="258"/>
      <c r="H990" s="258"/>
      <c r="I990" s="258"/>
      <c r="J990" s="258"/>
      <c r="K990" s="258"/>
      <c r="L990" s="258"/>
      <c r="M990" s="258"/>
      <c r="N990" s="258"/>
      <c r="O990" s="258"/>
      <c r="P990" s="258"/>
      <c r="Q990" s="258"/>
      <c r="R990" s="258"/>
      <c r="S990" s="258"/>
      <c r="T990" s="258"/>
      <c r="U990" s="258"/>
      <c r="V990" s="258"/>
      <c r="W990" s="258"/>
      <c r="X990" s="258"/>
      <c r="Y990" s="258"/>
    </row>
    <row r="991" spans="1:25">
      <c r="A991" s="273"/>
      <c r="B991" s="280"/>
      <c r="C991" s="280"/>
      <c r="D991" s="258"/>
      <c r="E991" s="258"/>
      <c r="F991" s="258"/>
      <c r="G991" s="258"/>
      <c r="H991" s="258"/>
      <c r="I991" s="258"/>
      <c r="J991" s="258"/>
      <c r="K991" s="258"/>
      <c r="L991" s="258"/>
      <c r="M991" s="258"/>
      <c r="N991" s="258"/>
      <c r="O991" s="258"/>
      <c r="P991" s="258"/>
      <c r="Q991" s="258"/>
      <c r="R991" s="258"/>
      <c r="S991" s="258"/>
      <c r="T991" s="258"/>
      <c r="U991" s="258"/>
      <c r="V991" s="258"/>
      <c r="W991" s="258"/>
      <c r="X991" s="258"/>
      <c r="Y991" s="258"/>
    </row>
    <row r="992" spans="1:25">
      <c r="A992" s="273"/>
      <c r="B992" s="280"/>
      <c r="C992" s="280"/>
      <c r="D992" s="258"/>
      <c r="E992" s="258"/>
      <c r="F992" s="258"/>
      <c r="G992" s="258"/>
      <c r="H992" s="258"/>
      <c r="I992" s="258"/>
      <c r="J992" s="258"/>
      <c r="K992" s="258"/>
      <c r="L992" s="258"/>
      <c r="M992" s="258"/>
      <c r="N992" s="258"/>
      <c r="O992" s="258"/>
      <c r="P992" s="258"/>
      <c r="Q992" s="258"/>
      <c r="R992" s="258"/>
      <c r="S992" s="258"/>
      <c r="T992" s="258"/>
      <c r="U992" s="258"/>
      <c r="V992" s="258"/>
      <c r="W992" s="258"/>
      <c r="X992" s="258"/>
      <c r="Y992" s="258"/>
    </row>
    <row r="993" spans="1:25">
      <c r="A993" s="273"/>
      <c r="B993" s="280"/>
      <c r="C993" s="280"/>
      <c r="D993" s="258"/>
      <c r="E993" s="258"/>
      <c r="F993" s="258"/>
      <c r="G993" s="258"/>
      <c r="H993" s="258"/>
      <c r="I993" s="258"/>
      <c r="J993" s="258"/>
      <c r="K993" s="258"/>
      <c r="L993" s="258"/>
      <c r="M993" s="258"/>
      <c r="N993" s="258"/>
      <c r="O993" s="258"/>
      <c r="P993" s="258"/>
      <c r="Q993" s="258"/>
      <c r="R993" s="258"/>
      <c r="S993" s="258"/>
      <c r="T993" s="258"/>
      <c r="U993" s="258"/>
      <c r="V993" s="258"/>
      <c r="W993" s="258"/>
      <c r="X993" s="258"/>
      <c r="Y993" s="258"/>
    </row>
    <row r="994" spans="1:25">
      <c r="A994" s="273"/>
      <c r="B994" s="280"/>
      <c r="C994" s="280"/>
      <c r="D994" s="258"/>
      <c r="E994" s="258"/>
      <c r="F994" s="258"/>
      <c r="G994" s="258"/>
      <c r="H994" s="258"/>
      <c r="I994" s="258"/>
      <c r="J994" s="258"/>
      <c r="K994" s="258"/>
      <c r="L994" s="258"/>
      <c r="M994" s="258"/>
      <c r="N994" s="258"/>
      <c r="O994" s="258"/>
      <c r="P994" s="258"/>
      <c r="Q994" s="258"/>
      <c r="R994" s="258"/>
      <c r="S994" s="258"/>
      <c r="T994" s="258"/>
      <c r="U994" s="258"/>
      <c r="V994" s="258"/>
      <c r="W994" s="258"/>
      <c r="X994" s="258"/>
      <c r="Y994" s="258"/>
    </row>
    <row r="995" spans="1:25">
      <c r="A995" s="273"/>
      <c r="B995" s="280"/>
      <c r="C995" s="280"/>
      <c r="D995" s="258"/>
      <c r="E995" s="258"/>
      <c r="F995" s="258"/>
      <c r="G995" s="258"/>
      <c r="H995" s="258"/>
      <c r="I995" s="258"/>
      <c r="J995" s="258"/>
      <c r="K995" s="258"/>
      <c r="L995" s="258"/>
      <c r="M995" s="258"/>
      <c r="N995" s="258"/>
      <c r="O995" s="258"/>
      <c r="P995" s="258"/>
      <c r="Q995" s="258"/>
      <c r="R995" s="258"/>
      <c r="S995" s="258"/>
      <c r="T995" s="258"/>
      <c r="U995" s="258"/>
      <c r="V995" s="258"/>
      <c r="W995" s="258"/>
      <c r="X995" s="258"/>
      <c r="Y995" s="258"/>
    </row>
    <row r="996" spans="1:25">
      <c r="A996" s="273"/>
      <c r="B996" s="280"/>
      <c r="C996" s="280"/>
      <c r="D996" s="258"/>
      <c r="E996" s="258"/>
      <c r="F996" s="258"/>
      <c r="G996" s="258"/>
      <c r="H996" s="258"/>
      <c r="I996" s="258"/>
      <c r="J996" s="258"/>
      <c r="K996" s="258"/>
      <c r="L996" s="258"/>
      <c r="M996" s="258"/>
      <c r="N996" s="258"/>
      <c r="O996" s="258"/>
      <c r="P996" s="258"/>
      <c r="Q996" s="258"/>
      <c r="R996" s="258"/>
      <c r="S996" s="258"/>
      <c r="T996" s="258"/>
      <c r="U996" s="258"/>
      <c r="V996" s="258"/>
      <c r="W996" s="258"/>
      <c r="X996" s="258"/>
      <c r="Y996" s="258"/>
    </row>
    <row r="997" spans="1:25">
      <c r="A997" s="273"/>
      <c r="B997" s="280"/>
      <c r="C997" s="280"/>
      <c r="D997" s="258"/>
      <c r="E997" s="258"/>
      <c r="F997" s="258"/>
      <c r="G997" s="258"/>
      <c r="H997" s="258"/>
      <c r="I997" s="258"/>
      <c r="J997" s="258"/>
      <c r="K997" s="258"/>
      <c r="L997" s="258"/>
      <c r="M997" s="258"/>
      <c r="N997" s="258"/>
      <c r="O997" s="258"/>
      <c r="P997" s="258"/>
      <c r="Q997" s="258"/>
      <c r="R997" s="258"/>
      <c r="S997" s="258"/>
      <c r="T997" s="258"/>
      <c r="U997" s="258"/>
      <c r="V997" s="258"/>
      <c r="W997" s="258"/>
      <c r="X997" s="258"/>
      <c r="Y997" s="258"/>
    </row>
    <row r="998" spans="1:25">
      <c r="A998" s="273"/>
      <c r="B998" s="280"/>
      <c r="C998" s="280"/>
      <c r="D998" s="258"/>
      <c r="E998" s="258"/>
      <c r="F998" s="258"/>
      <c r="G998" s="258"/>
      <c r="H998" s="258"/>
      <c r="I998" s="258"/>
      <c r="J998" s="258"/>
      <c r="K998" s="258"/>
      <c r="L998" s="258"/>
      <c r="M998" s="258"/>
      <c r="N998" s="258"/>
      <c r="O998" s="258"/>
      <c r="P998" s="258"/>
      <c r="Q998" s="258"/>
      <c r="R998" s="258"/>
      <c r="S998" s="258"/>
      <c r="T998" s="258"/>
      <c r="U998" s="258"/>
      <c r="V998" s="258"/>
      <c r="W998" s="258"/>
      <c r="X998" s="258"/>
      <c r="Y998" s="258"/>
    </row>
    <row r="999" spans="1:25">
      <c r="A999" s="273"/>
      <c r="B999" s="280"/>
      <c r="C999" s="280"/>
      <c r="D999" s="258"/>
      <c r="E999" s="258"/>
      <c r="F999" s="258"/>
      <c r="G999" s="258"/>
      <c r="H999" s="258"/>
      <c r="I999" s="258"/>
      <c r="J999" s="258"/>
      <c r="K999" s="258"/>
      <c r="L999" s="258"/>
      <c r="M999" s="258"/>
      <c r="N999" s="258"/>
      <c r="O999" s="258"/>
      <c r="P999" s="258"/>
      <c r="Q999" s="258"/>
      <c r="R999" s="258"/>
      <c r="S999" s="258"/>
      <c r="T999" s="258"/>
      <c r="U999" s="258"/>
      <c r="V999" s="258"/>
      <c r="W999" s="258"/>
      <c r="X999" s="258"/>
      <c r="Y999" s="258"/>
    </row>
    <row r="1000" spans="1:25">
      <c r="A1000" s="273"/>
      <c r="B1000" s="280"/>
      <c r="C1000" s="280"/>
      <c r="D1000" s="258"/>
      <c r="E1000" s="258"/>
      <c r="F1000" s="258"/>
      <c r="G1000" s="258"/>
      <c r="H1000" s="258"/>
      <c r="I1000" s="258"/>
      <c r="J1000" s="258"/>
      <c r="K1000" s="258"/>
      <c r="L1000" s="258"/>
      <c r="M1000" s="258"/>
      <c r="N1000" s="258"/>
      <c r="O1000" s="258"/>
      <c r="P1000" s="258"/>
      <c r="Q1000" s="258"/>
      <c r="R1000" s="258"/>
      <c r="S1000" s="258"/>
      <c r="T1000" s="258"/>
      <c r="U1000" s="258"/>
      <c r="V1000" s="258"/>
      <c r="W1000" s="258"/>
      <c r="X1000" s="258"/>
      <c r="Y1000" s="258"/>
    </row>
    <row r="1001" spans="1:25">
      <c r="A1001" s="273"/>
      <c r="B1001" s="280"/>
      <c r="C1001" s="280"/>
      <c r="D1001" s="258"/>
      <c r="E1001" s="258"/>
      <c r="F1001" s="258"/>
      <c r="G1001" s="258"/>
      <c r="H1001" s="258"/>
      <c r="I1001" s="258"/>
      <c r="J1001" s="258"/>
      <c r="K1001" s="258"/>
      <c r="L1001" s="258"/>
      <c r="M1001" s="258"/>
      <c r="N1001" s="258"/>
      <c r="O1001" s="258"/>
      <c r="P1001" s="258"/>
      <c r="Q1001" s="258"/>
      <c r="R1001" s="258"/>
      <c r="S1001" s="258"/>
      <c r="T1001" s="258"/>
      <c r="U1001" s="258"/>
      <c r="V1001" s="258"/>
      <c r="W1001" s="258"/>
      <c r="X1001" s="258"/>
      <c r="Y1001" s="258"/>
    </row>
    <row r="1002" spans="1:25">
      <c r="A1002" s="273"/>
      <c r="B1002" s="280"/>
      <c r="C1002" s="280"/>
      <c r="D1002" s="258"/>
      <c r="E1002" s="258"/>
      <c r="F1002" s="258"/>
      <c r="G1002" s="258"/>
      <c r="H1002" s="258"/>
      <c r="I1002" s="258"/>
      <c r="J1002" s="258"/>
      <c r="K1002" s="258"/>
      <c r="L1002" s="258"/>
      <c r="M1002" s="258"/>
      <c r="N1002" s="258"/>
      <c r="O1002" s="258"/>
      <c r="P1002" s="258"/>
      <c r="Q1002" s="258"/>
      <c r="R1002" s="258"/>
      <c r="S1002" s="258"/>
      <c r="T1002" s="258"/>
      <c r="U1002" s="258"/>
      <c r="V1002" s="258"/>
      <c r="W1002" s="258"/>
      <c r="X1002" s="258"/>
      <c r="Y1002" s="258"/>
    </row>
    <row r="1003" spans="1:25">
      <c r="A1003" s="273"/>
      <c r="B1003" s="280"/>
      <c r="C1003" s="280"/>
      <c r="D1003" s="258"/>
      <c r="E1003" s="258"/>
      <c r="F1003" s="258"/>
      <c r="G1003" s="258"/>
      <c r="H1003" s="258"/>
      <c r="I1003" s="258"/>
      <c r="J1003" s="258"/>
      <c r="K1003" s="258"/>
      <c r="L1003" s="258"/>
      <c r="M1003" s="258"/>
      <c r="N1003" s="258"/>
      <c r="O1003" s="258"/>
      <c r="P1003" s="258"/>
      <c r="Q1003" s="258"/>
      <c r="R1003" s="258"/>
      <c r="S1003" s="258"/>
      <c r="T1003" s="258"/>
      <c r="U1003" s="258"/>
      <c r="V1003" s="258"/>
      <c r="W1003" s="258"/>
      <c r="X1003" s="258"/>
      <c r="Y1003" s="258"/>
    </row>
    <row r="1004" spans="1:25">
      <c r="A1004" s="273"/>
      <c r="B1004" s="280"/>
      <c r="C1004" s="280"/>
      <c r="D1004" s="258"/>
      <c r="E1004" s="258"/>
      <c r="F1004" s="258"/>
      <c r="G1004" s="258"/>
      <c r="H1004" s="258"/>
      <c r="I1004" s="258"/>
      <c r="J1004" s="258"/>
      <c r="K1004" s="258"/>
      <c r="L1004" s="258"/>
      <c r="M1004" s="258"/>
      <c r="N1004" s="258"/>
      <c r="O1004" s="258"/>
      <c r="P1004" s="258"/>
      <c r="Q1004" s="258"/>
      <c r="R1004" s="258"/>
      <c r="S1004" s="258"/>
      <c r="T1004" s="258"/>
      <c r="U1004" s="258"/>
      <c r="V1004" s="258"/>
      <c r="W1004" s="258"/>
      <c r="X1004" s="258"/>
      <c r="Y1004" s="258"/>
    </row>
    <row r="1005" spans="1:25">
      <c r="A1005" s="273"/>
      <c r="B1005" s="280"/>
      <c r="C1005" s="280"/>
      <c r="D1005" s="258"/>
      <c r="E1005" s="258"/>
      <c r="F1005" s="258"/>
      <c r="G1005" s="258"/>
      <c r="H1005" s="258"/>
      <c r="I1005" s="258"/>
      <c r="J1005" s="258"/>
      <c r="K1005" s="258"/>
      <c r="L1005" s="258"/>
      <c r="M1005" s="258"/>
      <c r="N1005" s="258"/>
      <c r="O1005" s="258"/>
      <c r="P1005" s="258"/>
      <c r="Q1005" s="258"/>
      <c r="R1005" s="258"/>
      <c r="S1005" s="258"/>
      <c r="T1005" s="258"/>
      <c r="U1005" s="258"/>
      <c r="V1005" s="258"/>
      <c r="W1005" s="258"/>
      <c r="X1005" s="258"/>
      <c r="Y1005" s="258"/>
    </row>
    <row r="1006" spans="1:25">
      <c r="A1006" s="273"/>
      <c r="B1006" s="280"/>
      <c r="C1006" s="280"/>
      <c r="D1006" s="258"/>
      <c r="E1006" s="258"/>
      <c r="F1006" s="258"/>
      <c r="G1006" s="258"/>
      <c r="H1006" s="258"/>
      <c r="I1006" s="258"/>
      <c r="J1006" s="258"/>
      <c r="K1006" s="258"/>
      <c r="L1006" s="258"/>
      <c r="M1006" s="258"/>
      <c r="N1006" s="258"/>
      <c r="O1006" s="258"/>
      <c r="P1006" s="258"/>
      <c r="Q1006" s="258"/>
      <c r="R1006" s="258"/>
      <c r="S1006" s="258"/>
      <c r="T1006" s="258"/>
      <c r="U1006" s="258"/>
      <c r="V1006" s="258"/>
      <c r="W1006" s="258"/>
      <c r="X1006" s="258"/>
      <c r="Y1006" s="258"/>
    </row>
    <row r="1007" spans="1:25">
      <c r="A1007" s="273"/>
      <c r="B1007" s="280"/>
      <c r="C1007" s="280"/>
      <c r="D1007" s="258"/>
      <c r="E1007" s="258"/>
      <c r="F1007" s="258"/>
      <c r="G1007" s="258"/>
      <c r="H1007" s="258"/>
      <c r="I1007" s="258"/>
      <c r="J1007" s="258"/>
      <c r="K1007" s="258"/>
      <c r="L1007" s="258"/>
      <c r="M1007" s="258"/>
      <c r="N1007" s="258"/>
      <c r="O1007" s="258"/>
      <c r="P1007" s="258"/>
      <c r="Q1007" s="258"/>
      <c r="R1007" s="258"/>
      <c r="S1007" s="258"/>
      <c r="T1007" s="258"/>
      <c r="U1007" s="258"/>
      <c r="V1007" s="258"/>
      <c r="W1007" s="258"/>
      <c r="X1007" s="258"/>
      <c r="Y1007" s="258"/>
    </row>
    <row r="1008" spans="1:25">
      <c r="A1008" s="273"/>
      <c r="B1008" s="280"/>
      <c r="C1008" s="280"/>
      <c r="D1008" s="258"/>
      <c r="E1008" s="258"/>
      <c r="F1008" s="258"/>
      <c r="G1008" s="258"/>
      <c r="H1008" s="258"/>
      <c r="I1008" s="258"/>
      <c r="J1008" s="258"/>
      <c r="K1008" s="258"/>
      <c r="L1008" s="258"/>
      <c r="M1008" s="258"/>
      <c r="N1008" s="258"/>
      <c r="O1008" s="258"/>
      <c r="P1008" s="258"/>
      <c r="Q1008" s="258"/>
      <c r="R1008" s="258"/>
      <c r="S1008" s="258"/>
      <c r="T1008" s="258"/>
      <c r="U1008" s="258"/>
      <c r="V1008" s="258"/>
      <c r="W1008" s="258"/>
      <c r="X1008" s="258"/>
      <c r="Y1008" s="258"/>
    </row>
    <row r="1009" spans="1:25">
      <c r="A1009" s="273"/>
      <c r="B1009" s="280"/>
      <c r="C1009" s="280"/>
      <c r="D1009" s="258"/>
      <c r="E1009" s="258"/>
      <c r="F1009" s="258"/>
      <c r="G1009" s="258"/>
      <c r="H1009" s="258"/>
      <c r="I1009" s="258"/>
      <c r="J1009" s="258"/>
      <c r="K1009" s="258"/>
      <c r="L1009" s="258"/>
      <c r="M1009" s="258"/>
      <c r="N1009" s="258"/>
      <c r="O1009" s="258"/>
      <c r="P1009" s="258"/>
      <c r="Q1009" s="258"/>
      <c r="R1009" s="258"/>
      <c r="S1009" s="258"/>
      <c r="T1009" s="258"/>
      <c r="U1009" s="258"/>
      <c r="V1009" s="258"/>
      <c r="W1009" s="258"/>
      <c r="X1009" s="258"/>
      <c r="Y1009" s="258"/>
    </row>
    <row r="1010" spans="1:25">
      <c r="A1010" s="273"/>
      <c r="B1010" s="280"/>
      <c r="C1010" s="280"/>
      <c r="D1010" s="258"/>
      <c r="E1010" s="258"/>
      <c r="F1010" s="258"/>
      <c r="G1010" s="258"/>
      <c r="H1010" s="258"/>
      <c r="I1010" s="258"/>
      <c r="J1010" s="258"/>
      <c r="K1010" s="258"/>
      <c r="L1010" s="258"/>
      <c r="M1010" s="258"/>
      <c r="N1010" s="258"/>
      <c r="O1010" s="258"/>
      <c r="P1010" s="258"/>
      <c r="Q1010" s="258"/>
      <c r="R1010" s="258"/>
      <c r="S1010" s="258"/>
      <c r="T1010" s="258"/>
      <c r="U1010" s="258"/>
      <c r="V1010" s="258"/>
      <c r="W1010" s="258"/>
      <c r="X1010" s="258"/>
      <c r="Y1010" s="258"/>
    </row>
  </sheetData>
  <autoFilter ref="A1:C100"/>
  <mergeCells count="1">
    <mergeCell ref="B103:B10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X55"/>
  <sheetViews>
    <sheetView workbookViewId="0"/>
  </sheetViews>
  <sheetFormatPr baseColWidth="10" defaultColWidth="14.42578125" defaultRowHeight="15.75" customHeight="1"/>
  <sheetData>
    <row r="1" spans="1:20" ht="15">
      <c r="A1" s="2"/>
      <c r="B1" s="3"/>
      <c r="C1" s="7" t="s">
        <v>0</v>
      </c>
      <c r="D1" s="7" t="s">
        <v>1</v>
      </c>
      <c r="E1" s="3" t="s">
        <v>2</v>
      </c>
      <c r="F1" s="3" t="s">
        <v>4</v>
      </c>
      <c r="G1" s="3" t="s">
        <v>5</v>
      </c>
      <c r="H1" s="9" t="s">
        <v>6</v>
      </c>
      <c r="I1" s="10" t="s">
        <v>7</v>
      </c>
      <c r="J1" s="16" t="s">
        <v>18</v>
      </c>
      <c r="K1" s="16" t="s">
        <v>19</v>
      </c>
      <c r="L1" s="17" t="s">
        <v>20</v>
      </c>
      <c r="M1" s="17" t="s">
        <v>21</v>
      </c>
      <c r="N1" s="17" t="s">
        <v>22</v>
      </c>
      <c r="O1" s="17" t="s">
        <v>23</v>
      </c>
      <c r="P1" s="17" t="s">
        <v>24</v>
      </c>
      <c r="Q1" s="17" t="s">
        <v>25</v>
      </c>
      <c r="R1" s="17" t="s">
        <v>26</v>
      </c>
      <c r="S1" s="17" t="s">
        <v>27</v>
      </c>
      <c r="T1" s="17" t="s">
        <v>28</v>
      </c>
    </row>
    <row r="2" spans="1:20" ht="15">
      <c r="A2" s="54">
        <v>3</v>
      </c>
      <c r="B2" s="121"/>
      <c r="C2" s="48" t="s">
        <v>118</v>
      </c>
      <c r="D2" s="49" t="s">
        <v>127</v>
      </c>
      <c r="E2" s="50" t="s">
        <v>130</v>
      </c>
      <c r="F2" s="122" t="s">
        <v>35</v>
      </c>
      <c r="G2" s="122" t="s">
        <v>36</v>
      </c>
      <c r="H2" s="126" t="s">
        <v>233</v>
      </c>
      <c r="I2" s="58" t="s">
        <v>132</v>
      </c>
      <c r="J2" s="115" t="s">
        <v>234</v>
      </c>
      <c r="K2" s="186" t="s">
        <v>235</v>
      </c>
      <c r="L2" s="130">
        <v>0</v>
      </c>
      <c r="M2" s="281"/>
      <c r="N2" s="130"/>
      <c r="O2" s="118">
        <v>0</v>
      </c>
      <c r="P2" s="90"/>
      <c r="Q2" s="197">
        <v>37807896.469999999</v>
      </c>
      <c r="R2" s="197">
        <v>0</v>
      </c>
      <c r="S2" s="118">
        <v>104806000</v>
      </c>
      <c r="T2" s="281"/>
    </row>
    <row r="3" spans="1:20" ht="15">
      <c r="A3" s="33">
        <v>3</v>
      </c>
      <c r="B3" s="105"/>
      <c r="C3" s="29" t="s">
        <v>118</v>
      </c>
      <c r="D3" s="39" t="s">
        <v>127</v>
      </c>
      <c r="E3" s="35" t="s">
        <v>130</v>
      </c>
      <c r="F3" s="30" t="s">
        <v>35</v>
      </c>
      <c r="G3" s="30" t="s">
        <v>36</v>
      </c>
      <c r="H3" s="63" t="s">
        <v>134</v>
      </c>
      <c r="I3" s="65" t="s">
        <v>135</v>
      </c>
      <c r="J3" s="98" t="s">
        <v>234</v>
      </c>
      <c r="K3" s="87" t="s">
        <v>235</v>
      </c>
      <c r="L3" s="42">
        <v>501349730.98000002</v>
      </c>
      <c r="M3" s="120"/>
      <c r="N3" s="120"/>
      <c r="O3" s="41">
        <v>304069039</v>
      </c>
      <c r="P3" s="56"/>
      <c r="Q3" s="42">
        <v>1631904723.9200001</v>
      </c>
      <c r="R3" s="42">
        <v>658496748</v>
      </c>
      <c r="S3" s="43"/>
      <c r="T3" s="44"/>
    </row>
    <row r="4" spans="1:20" ht="15">
      <c r="A4" s="282">
        <v>3</v>
      </c>
      <c r="B4" s="283"/>
      <c r="C4" s="284" t="s">
        <v>118</v>
      </c>
      <c r="D4" s="285" t="s">
        <v>127</v>
      </c>
      <c r="E4" s="286" t="s">
        <v>130</v>
      </c>
      <c r="F4" s="287" t="s">
        <v>35</v>
      </c>
      <c r="G4" s="288" t="s">
        <v>53</v>
      </c>
      <c r="H4" s="289" t="s">
        <v>136</v>
      </c>
      <c r="I4" s="290" t="s">
        <v>137</v>
      </c>
      <c r="J4" s="291" t="s">
        <v>234</v>
      </c>
      <c r="K4" s="292" t="s">
        <v>56</v>
      </c>
      <c r="L4" s="293" t="e">
        <f t="shared" ref="L4:T4" si="0">L1/L2</f>
        <v>#VALUE!</v>
      </c>
      <c r="M4" s="293" t="e">
        <f t="shared" si="0"/>
        <v>#VALUE!</v>
      </c>
      <c r="N4" s="293" t="e">
        <f t="shared" si="0"/>
        <v>#VALUE!</v>
      </c>
      <c r="O4" s="293" t="e">
        <f t="shared" si="0"/>
        <v>#VALUE!</v>
      </c>
      <c r="P4" s="293" t="e">
        <f t="shared" si="0"/>
        <v>#VALUE!</v>
      </c>
      <c r="Q4" s="293" t="e">
        <f t="shared" si="0"/>
        <v>#VALUE!</v>
      </c>
      <c r="R4" s="293" t="e">
        <f t="shared" si="0"/>
        <v>#VALUE!</v>
      </c>
      <c r="S4" s="293" t="e">
        <f t="shared" si="0"/>
        <v>#VALUE!</v>
      </c>
      <c r="T4" s="293" t="e">
        <f t="shared" si="0"/>
        <v>#VALUE!</v>
      </c>
    </row>
    <row r="5" spans="1:20" ht="15">
      <c r="A5" s="33">
        <v>3</v>
      </c>
      <c r="B5" s="105"/>
      <c r="C5" s="29" t="s">
        <v>118</v>
      </c>
      <c r="D5" s="39" t="s">
        <v>127</v>
      </c>
      <c r="E5" s="124" t="s">
        <v>138</v>
      </c>
      <c r="F5" s="30" t="s">
        <v>35</v>
      </c>
      <c r="G5" s="30" t="s">
        <v>36</v>
      </c>
      <c r="H5" s="125" t="s">
        <v>139</v>
      </c>
      <c r="I5" s="152" t="s">
        <v>236</v>
      </c>
      <c r="J5" s="98" t="s">
        <v>234</v>
      </c>
      <c r="K5" s="87" t="s">
        <v>235</v>
      </c>
      <c r="L5" s="120">
        <v>466899880.86000001</v>
      </c>
      <c r="M5" s="294"/>
      <c r="N5" s="294"/>
      <c r="O5" s="41">
        <v>1319201788</v>
      </c>
      <c r="P5" s="294"/>
      <c r="Q5" s="120">
        <v>2351635717.79</v>
      </c>
      <c r="R5" s="120">
        <v>1121178197</v>
      </c>
      <c r="S5" s="120">
        <v>434547000</v>
      </c>
      <c r="T5" s="295"/>
    </row>
    <row r="6" spans="1:20" ht="15">
      <c r="A6" s="33">
        <v>3</v>
      </c>
      <c r="B6" s="105"/>
      <c r="C6" s="29" t="s">
        <v>118</v>
      </c>
      <c r="D6" s="39" t="s">
        <v>127</v>
      </c>
      <c r="E6" s="124" t="s">
        <v>138</v>
      </c>
      <c r="F6" s="30" t="s">
        <v>35</v>
      </c>
      <c r="G6" s="30" t="s">
        <v>36</v>
      </c>
      <c r="H6" s="125" t="s">
        <v>140</v>
      </c>
      <c r="I6" s="152" t="s">
        <v>237</v>
      </c>
      <c r="J6" s="98" t="s">
        <v>234</v>
      </c>
      <c r="K6" s="87" t="s">
        <v>235</v>
      </c>
      <c r="L6" s="42">
        <v>1364980924.3399999</v>
      </c>
      <c r="M6" s="222">
        <f>134989161.99+900+12183880.56+1761442.61+6402098.7+84541842.76+10562036.82+3091237.01+284880.77+3459125.94+4048824.86+10401379+981702.63+2856114.78+1999835.98+226307+39797630.31+807.25+8787036.12-1174293.01+15921862.74+72944622.35+15552939.94+3600651.2+234533.05+2205599.79+3854562.62+42955647+503257.16+2557783.54+621274.59+23681875.84</f>
        <v>509836561.89999998</v>
      </c>
      <c r="N6" s="222">
        <f>104827111.61+17894570.32+686539+2606015+30227001.42+4467206.79+1425544+187777+123623+1341433+4760734+1053827+50247016.26+13312313.05+1032750.03+2901100.88+28882317.58+4483307+1066443+187777+101775+1562493+7336951+923350</f>
        <v>281638975.94</v>
      </c>
      <c r="O6" s="41">
        <v>1335283343</v>
      </c>
      <c r="P6" s="296">
        <v>623063649.44000006</v>
      </c>
      <c r="Q6" s="120">
        <v>4331945137.6400003</v>
      </c>
      <c r="R6" s="120">
        <v>1540334605.8599999</v>
      </c>
      <c r="S6" s="120">
        <v>2379083000</v>
      </c>
      <c r="T6" s="297">
        <v>508086859.5</v>
      </c>
    </row>
    <row r="7" spans="1:20" ht="15">
      <c r="A7" s="282">
        <v>3</v>
      </c>
      <c r="B7" s="283"/>
      <c r="C7" s="284" t="s">
        <v>118</v>
      </c>
      <c r="D7" s="285" t="s">
        <v>127</v>
      </c>
      <c r="E7" s="195" t="s">
        <v>138</v>
      </c>
      <c r="F7" s="287" t="s">
        <v>35</v>
      </c>
      <c r="G7" s="288" t="s">
        <v>53</v>
      </c>
      <c r="H7" s="289" t="s">
        <v>141</v>
      </c>
      <c r="I7" s="298" t="s">
        <v>238</v>
      </c>
      <c r="J7" s="291" t="s">
        <v>234</v>
      </c>
      <c r="K7" s="292" t="s">
        <v>56</v>
      </c>
      <c r="L7" s="293">
        <f t="shared" ref="L7:T7" si="1">L5/L6</f>
        <v>0.34205597494760376</v>
      </c>
      <c r="M7" s="293">
        <f t="shared" si="1"/>
        <v>0</v>
      </c>
      <c r="N7" s="293">
        <f t="shared" si="1"/>
        <v>0</v>
      </c>
      <c r="O7" s="293">
        <f t="shared" si="1"/>
        <v>0.98795644753279899</v>
      </c>
      <c r="P7" s="293">
        <f t="shared" si="1"/>
        <v>0</v>
      </c>
      <c r="Q7" s="293">
        <f t="shared" si="1"/>
        <v>0.54285907209599316</v>
      </c>
      <c r="R7" s="293">
        <f t="shared" si="1"/>
        <v>0.72787963909570386</v>
      </c>
      <c r="S7" s="293">
        <f t="shared" si="1"/>
        <v>0.18265314829285065</v>
      </c>
      <c r="T7" s="293">
        <f t="shared" si="1"/>
        <v>0</v>
      </c>
    </row>
    <row r="8" spans="1:20" ht="15">
      <c r="A8" s="33">
        <v>3</v>
      </c>
      <c r="B8" s="105"/>
      <c r="C8" s="29" t="s">
        <v>118</v>
      </c>
      <c r="D8" s="39" t="s">
        <v>127</v>
      </c>
      <c r="E8" s="35" t="s">
        <v>142</v>
      </c>
      <c r="F8" s="30" t="s">
        <v>35</v>
      </c>
      <c r="G8" s="30" t="s">
        <v>36</v>
      </c>
      <c r="H8" s="125" t="s">
        <v>143</v>
      </c>
      <c r="I8" s="152" t="s">
        <v>77</v>
      </c>
      <c r="J8" s="98" t="s">
        <v>234</v>
      </c>
      <c r="K8" s="87" t="s">
        <v>56</v>
      </c>
      <c r="L8" s="120">
        <v>16102724.210000001</v>
      </c>
      <c r="M8" s="294"/>
      <c r="N8" s="294"/>
      <c r="O8" s="190">
        <v>46730576</v>
      </c>
      <c r="P8" s="294"/>
      <c r="Q8" s="120">
        <v>142316438.68000001</v>
      </c>
      <c r="R8" s="191">
        <v>79242602</v>
      </c>
      <c r="S8" s="120">
        <v>2621000</v>
      </c>
      <c r="T8" s="295"/>
    </row>
    <row r="9" spans="1:20" ht="15">
      <c r="A9" s="282">
        <v>3</v>
      </c>
      <c r="B9" s="283"/>
      <c r="C9" s="284" t="s">
        <v>118</v>
      </c>
      <c r="D9" s="285" t="s">
        <v>127</v>
      </c>
      <c r="E9" s="286" t="s">
        <v>142</v>
      </c>
      <c r="F9" s="287" t="s">
        <v>35</v>
      </c>
      <c r="G9" s="288" t="s">
        <v>53</v>
      </c>
      <c r="H9" s="289" t="s">
        <v>144</v>
      </c>
      <c r="I9" s="298" t="s">
        <v>239</v>
      </c>
      <c r="J9" s="291" t="s">
        <v>234</v>
      </c>
      <c r="K9" s="292" t="s">
        <v>231</v>
      </c>
      <c r="L9" s="293">
        <f t="shared" ref="L9:T9" si="2">L8/L6</f>
        <v>1.179703241478341E-2</v>
      </c>
      <c r="M9" s="293">
        <f t="shared" si="2"/>
        <v>0</v>
      </c>
      <c r="N9" s="293">
        <f t="shared" si="2"/>
        <v>0</v>
      </c>
      <c r="O9" s="293">
        <f t="shared" si="2"/>
        <v>3.4996749000859813E-2</v>
      </c>
      <c r="P9" s="293">
        <f t="shared" si="2"/>
        <v>0</v>
      </c>
      <c r="Q9" s="293">
        <f t="shared" si="2"/>
        <v>3.2852779561638804E-2</v>
      </c>
      <c r="R9" s="293">
        <f t="shared" si="2"/>
        <v>5.1445057261280742E-2</v>
      </c>
      <c r="S9" s="293">
        <f t="shared" si="2"/>
        <v>1.101684976942797E-3</v>
      </c>
      <c r="T9" s="293">
        <f t="shared" si="2"/>
        <v>0</v>
      </c>
    </row>
    <row r="10" spans="1:20" ht="15">
      <c r="A10" s="54">
        <v>3</v>
      </c>
      <c r="B10" s="121"/>
      <c r="C10" s="48" t="s">
        <v>118</v>
      </c>
      <c r="D10" s="49" t="s">
        <v>148</v>
      </c>
      <c r="E10" s="50" t="s">
        <v>149</v>
      </c>
      <c r="F10" s="122" t="s">
        <v>35</v>
      </c>
      <c r="G10" s="122" t="s">
        <v>36</v>
      </c>
      <c r="H10" s="126" t="s">
        <v>150</v>
      </c>
      <c r="I10" s="58" t="s">
        <v>151</v>
      </c>
      <c r="J10" s="115" t="s">
        <v>234</v>
      </c>
      <c r="K10" s="186" t="s">
        <v>235</v>
      </c>
      <c r="L10" s="130">
        <v>739664881.65999997</v>
      </c>
      <c r="M10" s="299">
        <v>218670527.27000001</v>
      </c>
      <c r="N10" s="299">
        <v>193507416.18000001</v>
      </c>
      <c r="O10" s="196">
        <v>543760187</v>
      </c>
      <c r="P10" s="300">
        <v>109425440.44</v>
      </c>
      <c r="Q10" s="197">
        <v>2331538257.1300001</v>
      </c>
      <c r="R10" s="197">
        <v>507164921</v>
      </c>
      <c r="S10" s="197">
        <v>1118628000</v>
      </c>
      <c r="T10" s="299">
        <v>209470529.5</v>
      </c>
    </row>
    <row r="11" spans="1:20" ht="15">
      <c r="A11" s="33">
        <v>3</v>
      </c>
      <c r="B11" s="105"/>
      <c r="C11" s="29" t="s">
        <v>118</v>
      </c>
      <c r="D11" s="39" t="s">
        <v>148</v>
      </c>
      <c r="E11" s="35" t="s">
        <v>149</v>
      </c>
      <c r="F11" s="30" t="s">
        <v>35</v>
      </c>
      <c r="G11" s="30" t="s">
        <v>36</v>
      </c>
      <c r="H11" s="63" t="s">
        <v>152</v>
      </c>
      <c r="I11" s="65" t="s">
        <v>153</v>
      </c>
      <c r="J11" s="98" t="s">
        <v>234</v>
      </c>
      <c r="K11" s="87" t="s">
        <v>235</v>
      </c>
      <c r="L11" s="120">
        <v>1106326955.9400001</v>
      </c>
      <c r="M11" s="222">
        <v>544202797.53999996</v>
      </c>
      <c r="N11" s="114"/>
      <c r="O11" s="199">
        <v>1365962710</v>
      </c>
      <c r="P11" s="119"/>
      <c r="Q11" s="42">
        <v>3141609273.8000002</v>
      </c>
      <c r="R11" s="114"/>
      <c r="S11" s="42">
        <v>1193955000</v>
      </c>
      <c r="T11" s="114"/>
    </row>
    <row r="12" spans="1:20" ht="15">
      <c r="A12" s="282">
        <v>3</v>
      </c>
      <c r="B12" s="283"/>
      <c r="C12" s="284" t="s">
        <v>118</v>
      </c>
      <c r="D12" s="285" t="s">
        <v>148</v>
      </c>
      <c r="E12" s="286" t="s">
        <v>149</v>
      </c>
      <c r="F12" s="288" t="s">
        <v>35</v>
      </c>
      <c r="G12" s="288" t="s">
        <v>53</v>
      </c>
      <c r="H12" s="301" t="s">
        <v>154</v>
      </c>
      <c r="I12" s="302" t="s">
        <v>249</v>
      </c>
      <c r="J12" s="291" t="s">
        <v>234</v>
      </c>
      <c r="K12" s="292" t="s">
        <v>56</v>
      </c>
      <c r="L12" s="303">
        <f t="shared" ref="L12:T12" si="3">L10/L11</f>
        <v>0.66857711247895735</v>
      </c>
      <c r="M12" s="303">
        <f t="shared" si="3"/>
        <v>0.40181808740872432</v>
      </c>
      <c r="N12" s="303" t="e">
        <f t="shared" si="3"/>
        <v>#DIV/0!</v>
      </c>
      <c r="O12" s="303">
        <f t="shared" si="3"/>
        <v>0.39807835383734597</v>
      </c>
      <c r="P12" s="303" t="e">
        <f t="shared" si="3"/>
        <v>#DIV/0!</v>
      </c>
      <c r="Q12" s="293">
        <f t="shared" si="3"/>
        <v>0.7421477510186486</v>
      </c>
      <c r="R12" s="303" t="e">
        <f t="shared" si="3"/>
        <v>#DIV/0!</v>
      </c>
      <c r="S12" s="303">
        <f t="shared" si="3"/>
        <v>0.93690968252572338</v>
      </c>
      <c r="T12" s="303" t="e">
        <f t="shared" si="3"/>
        <v>#DIV/0!</v>
      </c>
    </row>
    <row r="13" spans="1:20" ht="15">
      <c r="A13" s="33">
        <v>3</v>
      </c>
      <c r="B13" s="105"/>
      <c r="C13" s="29" t="s">
        <v>118</v>
      </c>
      <c r="D13" s="39" t="s">
        <v>148</v>
      </c>
      <c r="E13" s="35" t="s">
        <v>149</v>
      </c>
      <c r="F13" s="30" t="s">
        <v>35</v>
      </c>
      <c r="G13" s="30" t="s">
        <v>36</v>
      </c>
      <c r="H13" s="200" t="s">
        <v>156</v>
      </c>
      <c r="I13" s="201" t="s">
        <v>157</v>
      </c>
      <c r="J13" s="98" t="s">
        <v>234</v>
      </c>
      <c r="K13" s="87" t="s">
        <v>235</v>
      </c>
      <c r="L13" s="42">
        <v>1722536393.3800001</v>
      </c>
      <c r="M13" s="222">
        <f>134989161.99+900+12183880.56+1761442.61+6402098.7+84541842.76+10562036.82+3091237.01+284880.77+3459125.94+4048824.86+10401379+981702.63+2856114.78+1999835.98+226307+16249532.34+73299878.04+10160018.4+11434977.69+39797630.31+807.25+8787036.12-1174293.01+15921862.74+72944622.35+15552939.94+3600651.2+234533.05+2205599.79+3854562.62+42955647+503257.16+2557783.54+621274.59+23681875.84+16249532.34+73299878.04+9547134.01+31634161.69</f>
        <v>751711674.45000005</v>
      </c>
      <c r="N13" s="222">
        <v>435544895.97000003</v>
      </c>
      <c r="O13" s="199">
        <v>1816175009</v>
      </c>
      <c r="P13" s="119">
        <v>771586693.72000003</v>
      </c>
      <c r="Q13" s="120">
        <v>5335261297.8500004</v>
      </c>
      <c r="R13" s="81">
        <v>1797654309</v>
      </c>
      <c r="S13" s="42">
        <v>2548917000</v>
      </c>
      <c r="T13" s="222">
        <v>672489460.5</v>
      </c>
    </row>
    <row r="14" spans="1:20" ht="15">
      <c r="A14" s="282">
        <v>3</v>
      </c>
      <c r="B14" s="283"/>
      <c r="C14" s="284" t="s">
        <v>118</v>
      </c>
      <c r="D14" s="285" t="s">
        <v>148</v>
      </c>
      <c r="E14" s="286" t="s">
        <v>149</v>
      </c>
      <c r="F14" s="288" t="s">
        <v>35</v>
      </c>
      <c r="G14" s="288" t="s">
        <v>53</v>
      </c>
      <c r="H14" s="301" t="s">
        <v>158</v>
      </c>
      <c r="I14" s="302" t="s">
        <v>159</v>
      </c>
      <c r="J14" s="291" t="s">
        <v>234</v>
      </c>
      <c r="K14" s="292" t="s">
        <v>56</v>
      </c>
      <c r="L14" s="69">
        <f t="shared" ref="L14:T14" si="4">L10/L12</f>
        <v>1106326955.9400001</v>
      </c>
      <c r="M14" s="69">
        <f t="shared" si="4"/>
        <v>544202797.53999996</v>
      </c>
      <c r="N14" s="69" t="e">
        <f t="shared" si="4"/>
        <v>#DIV/0!</v>
      </c>
      <c r="O14" s="69">
        <f t="shared" si="4"/>
        <v>1365962710</v>
      </c>
      <c r="P14" s="69" t="e">
        <f t="shared" si="4"/>
        <v>#DIV/0!</v>
      </c>
      <c r="Q14" s="69">
        <f t="shared" si="4"/>
        <v>3141609273.8000002</v>
      </c>
      <c r="R14" s="69" t="e">
        <f t="shared" si="4"/>
        <v>#DIV/0!</v>
      </c>
      <c r="S14" s="69">
        <f t="shared" si="4"/>
        <v>1193955000</v>
      </c>
      <c r="T14" s="69" t="e">
        <f t="shared" si="4"/>
        <v>#DIV/0!</v>
      </c>
    </row>
    <row r="15" spans="1:20" ht="15">
      <c r="A15" s="33">
        <v>3</v>
      </c>
      <c r="B15" s="105"/>
      <c r="C15" s="29" t="s">
        <v>118</v>
      </c>
      <c r="D15" s="39" t="s">
        <v>148</v>
      </c>
      <c r="E15" s="71" t="s">
        <v>80</v>
      </c>
      <c r="F15" s="30" t="s">
        <v>35</v>
      </c>
      <c r="G15" s="30" t="s">
        <v>36</v>
      </c>
      <c r="H15" s="200" t="s">
        <v>160</v>
      </c>
      <c r="I15" s="201" t="s">
        <v>161</v>
      </c>
      <c r="J15" s="98" t="s">
        <v>234</v>
      </c>
      <c r="K15" s="87" t="s">
        <v>235</v>
      </c>
      <c r="L15" s="42">
        <v>1221186662.4000001</v>
      </c>
      <c r="M15" s="222">
        <v>507304468.33999997</v>
      </c>
      <c r="N15" s="304"/>
      <c r="O15" s="199">
        <v>1665955464</v>
      </c>
      <c r="P15" s="221"/>
      <c r="Q15" s="42">
        <v>3703356573.9299998</v>
      </c>
      <c r="R15" s="42">
        <v>1139157561</v>
      </c>
      <c r="S15" s="42">
        <v>1464920000</v>
      </c>
      <c r="T15" s="304"/>
    </row>
    <row r="16" spans="1:20" ht="15">
      <c r="A16" s="282">
        <v>3</v>
      </c>
      <c r="B16" s="283"/>
      <c r="C16" s="284" t="s">
        <v>118</v>
      </c>
      <c r="D16" s="285" t="s">
        <v>148</v>
      </c>
      <c r="E16" s="305" t="s">
        <v>80</v>
      </c>
      <c r="F16" s="288" t="s">
        <v>35</v>
      </c>
      <c r="G16" s="288" t="s">
        <v>53</v>
      </c>
      <c r="H16" s="289" t="s">
        <v>251</v>
      </c>
      <c r="I16" s="298" t="s">
        <v>163</v>
      </c>
      <c r="J16" s="291" t="s">
        <v>234</v>
      </c>
      <c r="K16" s="292" t="s">
        <v>56</v>
      </c>
      <c r="L16" s="306">
        <f t="shared" ref="L16:T16" si="5">L11/L15</f>
        <v>0.90594418527773135</v>
      </c>
      <c r="M16" s="306">
        <f t="shared" si="5"/>
        <v>1.0727340906748537</v>
      </c>
      <c r="N16" s="306" t="e">
        <f t="shared" si="5"/>
        <v>#DIV/0!</v>
      </c>
      <c r="O16" s="306">
        <f t="shared" si="5"/>
        <v>0.81992750677757609</v>
      </c>
      <c r="P16" s="306" t="e">
        <f t="shared" si="5"/>
        <v>#DIV/0!</v>
      </c>
      <c r="Q16" s="69">
        <f t="shared" si="5"/>
        <v>0.84831401218979197</v>
      </c>
      <c r="R16" s="306">
        <f t="shared" si="5"/>
        <v>0</v>
      </c>
      <c r="S16" s="306">
        <f t="shared" si="5"/>
        <v>0.81503085492723149</v>
      </c>
      <c r="T16" s="306" t="e">
        <f t="shared" si="5"/>
        <v>#DIV/0!</v>
      </c>
    </row>
    <row r="21" spans="3:24" ht="15.75" customHeight="1">
      <c r="C21" s="185"/>
      <c r="D21" s="159"/>
      <c r="E21" s="159"/>
      <c r="F21" s="159"/>
      <c r="G21" s="159"/>
      <c r="H21" s="159"/>
      <c r="I21" s="159"/>
      <c r="J21" s="159"/>
    </row>
    <row r="22" spans="3:24" ht="15.75" customHeight="1">
      <c r="C22" s="185"/>
      <c r="D22" s="159"/>
      <c r="E22" s="159"/>
      <c r="F22" s="159"/>
      <c r="G22" s="159"/>
      <c r="H22" s="159"/>
      <c r="I22" s="159"/>
      <c r="J22" s="159"/>
    </row>
    <row r="23" spans="3:24" ht="15.75" customHeight="1">
      <c r="C23" s="159"/>
      <c r="D23" s="159"/>
      <c r="E23" s="159"/>
      <c r="F23" s="159"/>
      <c r="G23" s="159"/>
      <c r="H23" s="159"/>
      <c r="I23" s="159"/>
      <c r="J23" s="159"/>
      <c r="X23" s="307"/>
    </row>
    <row r="24" spans="3:24" ht="15.75" customHeight="1">
      <c r="C24" s="159"/>
      <c r="D24" s="159"/>
      <c r="E24" s="159"/>
      <c r="F24" s="159"/>
      <c r="G24" s="159"/>
      <c r="H24" s="159"/>
      <c r="I24" s="159"/>
      <c r="J24" s="159"/>
    </row>
    <row r="25" spans="3:24" ht="15.75" customHeight="1">
      <c r="C25" s="159"/>
      <c r="D25" s="159"/>
      <c r="E25" s="159"/>
      <c r="F25" s="159"/>
      <c r="G25" s="159"/>
      <c r="H25" s="159"/>
      <c r="I25" s="159"/>
      <c r="J25" s="159"/>
    </row>
    <row r="26" spans="3:24" ht="15.75" customHeight="1">
      <c r="C26" s="159"/>
      <c r="D26" s="159"/>
      <c r="E26" s="159"/>
      <c r="F26" s="159"/>
      <c r="G26" s="159"/>
      <c r="H26" s="159"/>
      <c r="I26" s="159"/>
      <c r="J26" s="159"/>
    </row>
    <row r="27" spans="3:24" ht="15.75" customHeight="1">
      <c r="C27" s="159"/>
      <c r="D27" s="159"/>
      <c r="E27" s="159"/>
      <c r="F27" s="159"/>
      <c r="G27" s="159"/>
      <c r="H27" s="159"/>
      <c r="I27" s="159"/>
      <c r="J27" s="159"/>
    </row>
    <row r="28" spans="3:24" ht="15.75" customHeight="1">
      <c r="C28" s="159"/>
      <c r="D28" s="159"/>
      <c r="E28" s="159"/>
      <c r="F28" s="159"/>
      <c r="G28" s="159"/>
      <c r="H28" s="159"/>
      <c r="I28" s="159"/>
      <c r="J28" s="159"/>
    </row>
    <row r="29" spans="3:24" ht="12.75">
      <c r="C29" s="159"/>
      <c r="D29" s="159"/>
      <c r="E29" s="159"/>
      <c r="F29" s="159"/>
      <c r="G29" s="159"/>
      <c r="H29" s="159"/>
      <c r="I29" s="159"/>
      <c r="J29" s="159"/>
    </row>
    <row r="30" spans="3:24" ht="12.75">
      <c r="C30" s="159"/>
      <c r="D30" s="159"/>
      <c r="E30" s="159"/>
      <c r="F30" s="159"/>
      <c r="G30" s="159"/>
      <c r="H30" s="159"/>
      <c r="I30" s="159"/>
      <c r="J30" s="159"/>
    </row>
    <row r="31" spans="3:24" ht="12.75">
      <c r="C31" s="159"/>
      <c r="D31" s="159"/>
      <c r="E31" s="159"/>
      <c r="F31" s="159"/>
      <c r="G31" s="159"/>
      <c r="H31" s="159"/>
      <c r="I31" s="159"/>
      <c r="J31" s="159"/>
    </row>
    <row r="32" spans="3:24" ht="12.75">
      <c r="C32" s="159"/>
      <c r="D32" s="159"/>
      <c r="E32" s="159"/>
      <c r="F32" s="159"/>
      <c r="G32" s="159"/>
      <c r="H32" s="159"/>
      <c r="I32" s="159"/>
      <c r="J32" s="159"/>
    </row>
    <row r="33" spans="3:10" ht="12.75">
      <c r="C33" s="159"/>
      <c r="D33" s="159"/>
      <c r="E33" s="159"/>
      <c r="F33" s="159"/>
      <c r="G33" s="159"/>
      <c r="H33" s="159"/>
      <c r="I33" s="159"/>
      <c r="J33" s="159"/>
    </row>
    <row r="34" spans="3:10" ht="12.75">
      <c r="C34" s="159"/>
      <c r="D34" s="159"/>
      <c r="E34" s="159"/>
      <c r="F34" s="159"/>
      <c r="G34" s="159"/>
      <c r="H34" s="159"/>
      <c r="I34" s="159"/>
      <c r="J34" s="159"/>
    </row>
    <row r="35" spans="3:10" ht="12.75">
      <c r="C35" s="159"/>
      <c r="D35" s="159"/>
      <c r="E35" s="159"/>
      <c r="F35" s="159"/>
      <c r="G35" s="159"/>
      <c r="H35" s="159"/>
      <c r="I35" s="159"/>
      <c r="J35" s="159"/>
    </row>
    <row r="36" spans="3:10" ht="12.75">
      <c r="C36" s="159"/>
      <c r="D36" s="159"/>
      <c r="E36" s="159"/>
      <c r="F36" s="159"/>
      <c r="G36" s="159"/>
      <c r="H36" s="159"/>
      <c r="I36" s="159"/>
      <c r="J36" s="159"/>
    </row>
    <row r="37" spans="3:10" ht="12.75">
      <c r="C37" s="159"/>
      <c r="D37" s="159"/>
      <c r="E37" s="159"/>
      <c r="F37" s="159"/>
      <c r="G37" s="159"/>
      <c r="H37" s="159"/>
      <c r="I37" s="159"/>
      <c r="J37" s="159"/>
    </row>
    <row r="38" spans="3:10" ht="12.75">
      <c r="C38" s="159"/>
      <c r="D38" s="159"/>
      <c r="E38" s="159"/>
      <c r="F38" s="159"/>
      <c r="G38" s="159"/>
      <c r="H38" s="159"/>
      <c r="I38" s="159"/>
      <c r="J38" s="159"/>
    </row>
    <row r="39" spans="3:10" ht="12.75">
      <c r="C39" s="159"/>
      <c r="D39" s="159"/>
      <c r="E39" s="159"/>
      <c r="F39" s="159"/>
      <c r="G39" s="159"/>
      <c r="H39" s="159"/>
      <c r="I39" s="159"/>
      <c r="J39" s="159"/>
    </row>
    <row r="40" spans="3:10" ht="12.75">
      <c r="C40" s="159"/>
      <c r="D40" s="159"/>
      <c r="E40" s="159"/>
      <c r="F40" s="159"/>
      <c r="G40" s="159"/>
      <c r="H40" s="159"/>
      <c r="I40" s="159"/>
      <c r="J40" s="159"/>
    </row>
    <row r="41" spans="3:10" ht="12.75">
      <c r="C41" s="159"/>
      <c r="D41" s="159"/>
      <c r="E41" s="159"/>
      <c r="F41" s="159"/>
      <c r="G41" s="159"/>
      <c r="H41" s="159"/>
      <c r="I41" s="159"/>
      <c r="J41" s="159"/>
    </row>
    <row r="42" spans="3:10" ht="12.75">
      <c r="C42" s="159"/>
      <c r="D42" s="159"/>
      <c r="E42" s="159"/>
      <c r="F42" s="159"/>
      <c r="G42" s="159"/>
      <c r="H42" s="159"/>
      <c r="I42" s="159"/>
      <c r="J42" s="159"/>
    </row>
    <row r="43" spans="3:10" ht="12.75">
      <c r="C43" s="159"/>
      <c r="D43" s="159"/>
      <c r="E43" s="159"/>
      <c r="F43" s="159"/>
      <c r="G43" s="159"/>
      <c r="H43" s="159"/>
      <c r="I43" s="159"/>
      <c r="J43" s="159"/>
    </row>
    <row r="44" spans="3:10" ht="12.75">
      <c r="C44" s="159"/>
      <c r="D44" s="159"/>
      <c r="E44" s="159"/>
      <c r="F44" s="159"/>
      <c r="G44" s="159"/>
      <c r="H44" s="159"/>
      <c r="I44" s="159"/>
      <c r="J44" s="159"/>
    </row>
    <row r="45" spans="3:10" ht="12.75">
      <c r="C45" s="159"/>
      <c r="D45" s="159"/>
      <c r="E45" s="159"/>
      <c r="F45" s="159"/>
      <c r="G45" s="159"/>
      <c r="H45" s="159"/>
      <c r="I45" s="159"/>
      <c r="J45" s="159"/>
    </row>
    <row r="46" spans="3:10" ht="12.75">
      <c r="C46" s="159"/>
      <c r="D46" s="159"/>
      <c r="E46" s="159"/>
      <c r="F46" s="159"/>
      <c r="G46" s="159"/>
      <c r="H46" s="159"/>
      <c r="I46" s="159"/>
      <c r="J46" s="159"/>
    </row>
    <row r="47" spans="3:10" ht="12.75">
      <c r="C47" s="159"/>
      <c r="D47" s="159"/>
      <c r="E47" s="159"/>
      <c r="F47" s="159"/>
      <c r="G47" s="159"/>
      <c r="H47" s="159"/>
      <c r="I47" s="159"/>
      <c r="J47" s="159"/>
    </row>
    <row r="48" spans="3:10" ht="12.75">
      <c r="C48" s="159"/>
      <c r="D48" s="159"/>
      <c r="E48" s="159"/>
      <c r="F48" s="159"/>
      <c r="G48" s="159"/>
      <c r="H48" s="159"/>
      <c r="I48" s="159"/>
      <c r="J48" s="159"/>
    </row>
    <row r="49" spans="3:10" ht="12.75">
      <c r="C49" s="159"/>
      <c r="D49" s="159"/>
      <c r="E49" s="159"/>
      <c r="F49" s="159"/>
      <c r="G49" s="159"/>
      <c r="H49" s="159"/>
      <c r="I49" s="159"/>
      <c r="J49" s="159"/>
    </row>
    <row r="50" spans="3:10" ht="12.75">
      <c r="C50" s="159"/>
      <c r="D50" s="159"/>
      <c r="E50" s="159"/>
      <c r="F50" s="159"/>
      <c r="G50" s="159"/>
      <c r="H50" s="159"/>
      <c r="I50" s="159"/>
      <c r="J50" s="159"/>
    </row>
    <row r="51" spans="3:10" ht="12.75">
      <c r="C51" s="159"/>
      <c r="D51" s="159"/>
      <c r="E51" s="159"/>
      <c r="F51" s="159"/>
      <c r="G51" s="159"/>
      <c r="H51" s="159"/>
      <c r="I51" s="159"/>
      <c r="J51" s="159"/>
    </row>
    <row r="52" spans="3:10" ht="12.75">
      <c r="C52" s="159"/>
      <c r="D52" s="159"/>
      <c r="E52" s="159"/>
      <c r="F52" s="159"/>
      <c r="G52" s="159"/>
      <c r="H52" s="159"/>
      <c r="I52" s="159"/>
      <c r="J52" s="159"/>
    </row>
    <row r="53" spans="3:10" ht="12.75">
      <c r="C53" s="159"/>
      <c r="D53" s="159"/>
      <c r="E53" s="159"/>
      <c r="F53" s="159"/>
      <c r="G53" s="159"/>
      <c r="H53" s="159"/>
      <c r="I53" s="159"/>
      <c r="J53" s="159"/>
    </row>
    <row r="54" spans="3:10" ht="12.75">
      <c r="C54" s="159"/>
      <c r="D54" s="159"/>
      <c r="E54" s="159"/>
      <c r="F54" s="159"/>
      <c r="G54" s="159"/>
      <c r="H54" s="159"/>
      <c r="I54" s="159"/>
      <c r="J54" s="159"/>
    </row>
    <row r="55" spans="3:10" ht="12.75">
      <c r="C55" s="159"/>
      <c r="D55" s="159"/>
      <c r="E55" s="159"/>
      <c r="F55" s="159"/>
      <c r="G55" s="159"/>
      <c r="H55" s="159"/>
      <c r="I55" s="159"/>
      <c r="J55" s="1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Policía Regia</vt:lpstr>
      <vt:lpstr>Resultados</vt:lpstr>
      <vt:lpstr>Términos metodología</vt:lpstr>
      <vt:lpstr>Hoja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Datos CVNL</dc:creator>
  <cp:lastModifiedBy>Jes Villarreal</cp:lastModifiedBy>
  <dcterms:created xsi:type="dcterms:W3CDTF">2019-11-13T20:47:03Z</dcterms:created>
  <dcterms:modified xsi:type="dcterms:W3CDTF">2019-11-24T17:19:59Z</dcterms:modified>
</cp:coreProperties>
</file>